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7" i="1"/>
  <c r="A127" i="1"/>
  <c r="L126" i="1"/>
  <c r="J126" i="1"/>
  <c r="I126" i="1"/>
  <c r="H126" i="1"/>
  <c r="G126" i="1"/>
  <c r="F126" i="1"/>
  <c r="B117" i="1"/>
  <c r="A117" i="1"/>
  <c r="L116" i="1"/>
  <c r="L127" i="1" s="1"/>
  <c r="J116" i="1"/>
  <c r="J127" i="1" s="1"/>
  <c r="I116" i="1"/>
  <c r="I127" i="1" s="1"/>
  <c r="H116" i="1"/>
  <c r="H127" i="1" s="1"/>
  <c r="G116" i="1"/>
  <c r="G127" i="1" s="1"/>
  <c r="F116" i="1"/>
  <c r="F127" i="1" s="1"/>
  <c r="B107" i="1"/>
  <c r="A107" i="1"/>
  <c r="L106" i="1"/>
  <c r="J106" i="1"/>
  <c r="I106" i="1"/>
  <c r="H106" i="1"/>
  <c r="G106" i="1"/>
  <c r="F106" i="1"/>
  <c r="B97" i="1"/>
  <c r="A97" i="1"/>
  <c r="L96" i="1"/>
  <c r="L107" i="1" s="1"/>
  <c r="J96" i="1"/>
  <c r="J107" i="1" s="1"/>
  <c r="I96" i="1"/>
  <c r="I107" i="1" s="1"/>
  <c r="H96" i="1"/>
  <c r="H107" i="1" s="1"/>
  <c r="G96" i="1"/>
  <c r="G107" i="1" s="1"/>
  <c r="F96" i="1"/>
  <c r="F107" i="1" s="1"/>
  <c r="B87" i="1"/>
  <c r="A87" i="1"/>
  <c r="L86" i="1"/>
  <c r="J86" i="1"/>
  <c r="I86" i="1"/>
  <c r="H86" i="1"/>
  <c r="G86" i="1"/>
  <c r="F86" i="1"/>
  <c r="B77" i="1"/>
  <c r="A77" i="1"/>
  <c r="L76" i="1"/>
  <c r="L87" i="1" s="1"/>
  <c r="J76" i="1"/>
  <c r="J87" i="1" s="1"/>
  <c r="I76" i="1"/>
  <c r="I87" i="1" s="1"/>
  <c r="H76" i="1"/>
  <c r="H87" i="1" s="1"/>
  <c r="G76" i="1"/>
  <c r="G87" i="1" s="1"/>
  <c r="F76" i="1"/>
  <c r="F87" i="1" s="1"/>
  <c r="B67" i="1"/>
  <c r="A67" i="1"/>
  <c r="L66" i="1"/>
  <c r="J66" i="1"/>
  <c r="I66" i="1"/>
  <c r="H66" i="1"/>
  <c r="G66" i="1"/>
  <c r="F66" i="1"/>
  <c r="B57" i="1"/>
  <c r="A57" i="1"/>
  <c r="L56" i="1"/>
  <c r="L67" i="1" s="1"/>
  <c r="J56" i="1"/>
  <c r="J67" i="1" s="1"/>
  <c r="I56" i="1"/>
  <c r="I67" i="1" s="1"/>
  <c r="H56" i="1"/>
  <c r="H67" i="1" s="1"/>
  <c r="G56" i="1"/>
  <c r="G67" i="1" s="1"/>
  <c r="F56" i="1"/>
  <c r="F67" i="1" s="1"/>
  <c r="B48" i="1"/>
  <c r="A48" i="1"/>
  <c r="L47" i="1"/>
  <c r="J47" i="1"/>
  <c r="I47" i="1"/>
  <c r="H47" i="1"/>
  <c r="G47" i="1"/>
  <c r="F47" i="1"/>
  <c r="B38" i="1"/>
  <c r="A38" i="1"/>
  <c r="L37" i="1"/>
  <c r="L48" i="1" s="1"/>
  <c r="J37" i="1"/>
  <c r="J48" i="1" s="1"/>
  <c r="I37" i="1"/>
  <c r="I48" i="1" s="1"/>
  <c r="H37" i="1"/>
  <c r="H48" i="1" s="1"/>
  <c r="G37" i="1"/>
  <c r="G48" i="1" s="1"/>
  <c r="F37" i="1"/>
  <c r="F48" i="1" s="1"/>
  <c r="B28" i="1"/>
  <c r="A28" i="1"/>
  <c r="L27" i="1"/>
  <c r="J27" i="1"/>
  <c r="I27" i="1"/>
  <c r="H27" i="1"/>
  <c r="G27" i="1"/>
  <c r="F27" i="1"/>
  <c r="B18" i="1"/>
  <c r="A18" i="1"/>
  <c r="L17" i="1"/>
  <c r="L28" i="1" s="1"/>
  <c r="L207" i="1" s="1"/>
  <c r="J17" i="1"/>
  <c r="J28" i="1" s="1"/>
  <c r="J207" i="1" s="1"/>
  <c r="I17" i="1"/>
  <c r="I28" i="1" s="1"/>
  <c r="I207" i="1" s="1"/>
  <c r="H17" i="1"/>
  <c r="H28" i="1" s="1"/>
  <c r="H207" i="1" s="1"/>
  <c r="G17" i="1"/>
  <c r="G28" i="1" s="1"/>
  <c r="G207" i="1" s="1"/>
  <c r="F17" i="1"/>
  <c r="F28" i="1" s="1"/>
  <c r="F207" i="1" s="1"/>
</calcChain>
</file>

<file path=xl/sharedStrings.xml><?xml version="1.0" encoding="utf-8"?>
<sst xmlns="http://schemas.openxmlformats.org/spreadsheetml/2006/main" count="345" uniqueCount="126">
  <si>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</si>
  <si>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</si>
  <si>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</si>
  <si>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</si>
  <si>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</si>
  <si>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</si>
  <si>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</si>
  <si>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</si>
  <si>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</si>
  <si>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</si>
  <si>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</si>
  <si>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</si>
  <si>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</si>
  <si>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</si>
  <si>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</si>
  <si>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</si>
  <si>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</si>
  <si>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</si>
  <si>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</si>
  <si>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</si>
  <si>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</si>
  <si>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</si>
  <si>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</si>
  <si>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</si>
  <si>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</si>
  <si>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</si>
  <si>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</si>
  <si>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</si>
  <si>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</si>
  <si>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</si>
  <si>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</si>
  <si>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</si>
  <si>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</si>
  <si>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</si>
  <si>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</si>
  <si>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</si>
  <si>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</si>
  <si>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</si>
  <si>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</si>
  <si>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сладкий</t>
  </si>
  <si>
    <t>Хлеб пшеничный</t>
  </si>
  <si>
    <t>Яблоко свежее</t>
  </si>
  <si>
    <t xml:space="preserve"> Каша пшенная с маслом сливочным</t>
  </si>
  <si>
    <t>100/5</t>
  </si>
  <si>
    <t>МБОУ "СШ № 8" г. Иваново</t>
  </si>
  <si>
    <t xml:space="preserve">ИП </t>
  </si>
  <si>
    <t>Гоголь К.В.</t>
  </si>
  <si>
    <t>Согласовал</t>
  </si>
  <si>
    <t>Котлов А.Н.</t>
  </si>
  <si>
    <t>директор ОО</t>
  </si>
  <si>
    <t>Сыр порционно</t>
  </si>
  <si>
    <t>Масло сливочное</t>
  </si>
  <si>
    <t>Зеленый горошек</t>
  </si>
  <si>
    <t xml:space="preserve">Щи свежие </t>
  </si>
  <si>
    <t>250/10</t>
  </si>
  <si>
    <t>Филе куринное тушеное в соусе</t>
  </si>
  <si>
    <t>50/50</t>
  </si>
  <si>
    <t>с/п</t>
  </si>
  <si>
    <t>Рис отварной</t>
  </si>
  <si>
    <t>Сок в ассортименте</t>
  </si>
  <si>
    <t>Хлеб ржаной</t>
  </si>
  <si>
    <t>Язычок слоеный</t>
  </si>
  <si>
    <t>Жаркое по домашнему с филе куринным</t>
  </si>
  <si>
    <t>Огурец соленый</t>
  </si>
  <si>
    <t>Вафли сливочные</t>
  </si>
  <si>
    <t>Чай сладкий с лимоном</t>
  </si>
  <si>
    <t>Огурец свежий/помидор свежий</t>
  </si>
  <si>
    <t>20/25</t>
  </si>
  <si>
    <t>Суп лапша куринная</t>
  </si>
  <si>
    <t>Котлета рубленная из говядины</t>
  </si>
  <si>
    <t>Рожки отварные</t>
  </si>
  <si>
    <t>Напиток из свежих ягод</t>
  </si>
  <si>
    <t>Булочка с вареной сгущенкой</t>
  </si>
  <si>
    <t>Блинчики "Минутка" со сгущенкой</t>
  </si>
  <si>
    <t>100/20</t>
  </si>
  <si>
    <t>Банан свежий</t>
  </si>
  <si>
    <t xml:space="preserve">Чай сладкий </t>
  </si>
  <si>
    <t>Помидор свежий</t>
  </si>
  <si>
    <t>Суп гороховый</t>
  </si>
  <si>
    <t>Биточек из трески</t>
  </si>
  <si>
    <t>Пюре картофельное</t>
  </si>
  <si>
    <t>Напиток из клубники</t>
  </si>
  <si>
    <t>Пирог с яблоком</t>
  </si>
  <si>
    <t>Вермишель отварная</t>
  </si>
  <si>
    <t>Биточек из говядины</t>
  </si>
  <si>
    <t>Мармелад желейный</t>
  </si>
  <si>
    <t>Кисель из концентратов</t>
  </si>
  <si>
    <t>Кукуруза консервированная</t>
  </si>
  <si>
    <t>Борщ из свежей капусты</t>
  </si>
  <si>
    <t>Голень запеченная</t>
  </si>
  <si>
    <t>Греча отварная</t>
  </si>
  <si>
    <t>Напиток из вишни</t>
  </si>
  <si>
    <t>Плюшка с маком</t>
  </si>
  <si>
    <t>Каша гречневая с маслом сливочным</t>
  </si>
  <si>
    <t>Творожок Фруто Няня</t>
  </si>
  <si>
    <t>Масло сливочное шоколадное</t>
  </si>
  <si>
    <t>Огурец свежий</t>
  </si>
  <si>
    <t>Рассольник Ленинградский с филе куринным</t>
  </si>
  <si>
    <t>Котлета рубленная из птицы</t>
  </si>
  <si>
    <t>Капуста тушеная</t>
  </si>
  <si>
    <t>Напиток из яблок и черной смородины</t>
  </si>
  <si>
    <t>Пирог с повидлом</t>
  </si>
  <si>
    <t>Каша пшенная с маслом сливочным</t>
  </si>
  <si>
    <t>Киви свежий</t>
  </si>
  <si>
    <t>Гуляш из говядины</t>
  </si>
  <si>
    <t>42/37,5</t>
  </si>
  <si>
    <t>Печенье Овсяночка</t>
  </si>
  <si>
    <t>Запеканка творожная со сметанным соусом</t>
  </si>
  <si>
    <t>90/20</t>
  </si>
  <si>
    <t>Хлеб Бриошь</t>
  </si>
  <si>
    <t>Огурец свежий/Помидор свежий</t>
  </si>
  <si>
    <t>40/25</t>
  </si>
  <si>
    <t>Жаркое по домашнему</t>
  </si>
  <si>
    <t>Булочка с флуифуром</t>
  </si>
  <si>
    <t>Яйцо отварное</t>
  </si>
  <si>
    <t>Сыр тертый</t>
  </si>
  <si>
    <t>Суп молочный с макаронами</t>
  </si>
  <si>
    <t>Биточек рубленный из птицы</t>
  </si>
  <si>
    <t>Ватрушка с творогом</t>
  </si>
  <si>
    <t>58/58</t>
  </si>
  <si>
    <t>Каша овсяная с маслом сливочным</t>
  </si>
  <si>
    <t>Йогурт Альпенгурт</t>
  </si>
  <si>
    <t>Филе куринное под запеченное под сыром</t>
  </si>
  <si>
    <t>44/30</t>
  </si>
  <si>
    <t>Напиток из малины</t>
  </si>
  <si>
    <t>Пряник имбирный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</si>
</sst>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4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Border="1" applyProtection="1">
      <protection locked="0"/>
    </xf>
    <xf numFmtId="1" fontId="2" fillId="2" borderId="0" xfId="0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2" borderId="0" xfId="0" applyNumberFormat="1" applyFont="1" applyFill="1" applyBorder="1" applyAlignment="1" applyProtection="1">
      <protection locked="0"/>
    </xf>
    <xf numFmtId="0" fontId="11" fillId="0" borderId="1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17" xfId="0" applyFont="1" applyFill="1" applyBorder="1" applyAlignment="1" applyProtection="1">
      <alignment horizontal="center"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11" fillId="2" borderId="1" xfId="0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1" fillId="2" borderId="4" xfId="0" applyFont="1" applyFill="1" applyBorder="1" applyAlignment="1" applyProtection="1">
      <alignment horizontal="center" wrapText="1"/>
      <protection locked="0"/>
    </xf>
    <xf numFmtId="0" fontId="11" fillId="2" borderId="23" xfId="0" applyFont="1" applyFill="1" applyBorder="1" applyAlignment="1" applyProtection="1">
      <alignment horizontal="center" wrapText="1"/>
      <protection locked="0"/>
    </xf>
    <xf numFmtId="0" fontId="11" fillId="2" borderId="24" xfId="0" applyFont="1" applyFill="1" applyBorder="1" applyAlignment="1" applyProtection="1">
      <alignment horizontal="center" wrapText="1"/>
      <protection locked="0"/>
    </xf>
    <xf numFmtId="0" fontId="11" fillId="2" borderId="23" xfId="0" applyFont="1" applyFill="1" applyBorder="1" applyAlignment="1" applyProtection="1">
      <alignment horizontal="center" vertical="top" wrapText="1"/>
      <protection locked="0"/>
    </xf>
    <xf numFmtId="0" fontId="11" fillId="2" borderId="25" xfId="0" applyFont="1" applyFill="1" applyBorder="1" applyAlignment="1" applyProtection="1">
      <alignment horizontal="center" vertical="top" wrapText="1"/>
      <protection locked="0"/>
    </xf>
    <xf numFmtId="0" fontId="11" fillId="2" borderId="25" xfId="0" applyFont="1" applyFill="1" applyBorder="1" applyAlignment="1" applyProtection="1">
      <alignment horizontal="center" wrapText="1"/>
      <protection locked="0"/>
    </xf>
    <xf numFmtId="0" fontId="11" fillId="2" borderId="26" xfId="0" applyFont="1" applyFill="1" applyBorder="1" applyAlignment="1" applyProtection="1">
      <alignment horizontal="center" vertical="top" wrapText="1"/>
      <protection locked="0"/>
    </xf>
    <xf numFmtId="0" fontId="11" fillId="2" borderId="27" xfId="0" applyFont="1" applyFill="1" applyBorder="1" applyAlignment="1" applyProtection="1">
      <alignment horizontal="center" vertical="top" wrapText="1"/>
      <protection locked="0"/>
    </xf>
    <xf numFmtId="0" fontId="11" fillId="2" borderId="27" xfId="0" applyFont="1" applyFill="1" applyBorder="1" applyAlignment="1" applyProtection="1">
      <alignment horizont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8" topLeftCell="E9" activePane="bottomRight" state="frozen"/>
      <selection pane="topRight" activeCell="E1" sqref="E1"/>
      <selection pane="bottomLeft" activeCell="A6" sqref="A6"/>
      <selection pane="bottomRight" activeCell="L207" sqref="L20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8" t="s">
        <v>44</v>
      </c>
      <c r="D1" s="79"/>
      <c r="E1" s="79"/>
      <c r="F1" s="12" t="s">
        <v>16</v>
      </c>
      <c r="G1" s="2" t="s">
        <v>17</v>
      </c>
      <c r="H1" s="80" t="s">
        <v>45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18</v>
      </c>
      <c r="H2" s="80" t="s">
        <v>46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23</v>
      </c>
      <c r="I3" s="45">
        <v>1</v>
      </c>
      <c r="J3" s="46">
        <v>2023</v>
      </c>
      <c r="K3" s="47"/>
    </row>
    <row r="4" spans="1:12" ht="17.25" customHeight="1" x14ac:dyDescent="0.2">
      <c r="A4" s="4"/>
      <c r="C4" s="2"/>
      <c r="D4" s="3"/>
      <c r="E4" s="55"/>
      <c r="F4" s="57" t="s">
        <v>47</v>
      </c>
      <c r="G4" s="2" t="s">
        <v>17</v>
      </c>
      <c r="H4" s="58" t="s">
        <v>49</v>
      </c>
      <c r="I4" s="56"/>
      <c r="J4" s="56"/>
      <c r="K4" s="47"/>
    </row>
    <row r="5" spans="1:12" ht="17.25" customHeight="1" x14ac:dyDescent="0.2">
      <c r="A5" s="4"/>
      <c r="C5" s="2"/>
      <c r="D5" s="3"/>
      <c r="E5" s="55"/>
      <c r="F5" s="57"/>
      <c r="G5" s="2" t="s">
        <v>18</v>
      </c>
      <c r="H5" s="80" t="s">
        <v>48</v>
      </c>
      <c r="I5" s="81"/>
      <c r="J5" s="81"/>
      <c r="K5" s="81"/>
    </row>
    <row r="6" spans="1:12" ht="17.25" customHeight="1" x14ac:dyDescent="0.2">
      <c r="A6" s="4"/>
      <c r="C6" s="2"/>
      <c r="D6" s="3"/>
      <c r="E6" s="55"/>
      <c r="F6" s="57"/>
      <c r="G6" s="2" t="s">
        <v>19</v>
      </c>
      <c r="H6" s="45">
        <v>23</v>
      </c>
      <c r="I6" s="45">
        <v>1</v>
      </c>
      <c r="J6" s="46">
        <v>2023</v>
      </c>
      <c r="K6" s="47"/>
    </row>
    <row r="7" spans="1:12" x14ac:dyDescent="0.2">
      <c r="C7" s="2"/>
      <c r="D7" s="4"/>
      <c r="H7" s="44" t="s">
        <v>36</v>
      </c>
      <c r="I7" s="44" t="s">
        <v>37</v>
      </c>
      <c r="J7" s="44" t="s">
        <v>38</v>
      </c>
    </row>
    <row r="8" spans="1:12" ht="33.75" x14ac:dyDescent="0.2">
      <c r="A8" s="42" t="s">
        <v>14</v>
      </c>
      <c r="B8" s="43" t="s">
        <v>15</v>
      </c>
      <c r="C8" s="36" t="s">
        <v>0</v>
      </c>
      <c r="D8" s="36" t="s">
        <v>13</v>
      </c>
      <c r="E8" s="36" t="s">
        <v>12</v>
      </c>
      <c r="F8" s="36" t="s">
        <v>34</v>
      </c>
      <c r="G8" s="36" t="s">
        <v>1</v>
      </c>
      <c r="H8" s="36" t="s">
        <v>2</v>
      </c>
      <c r="I8" s="36" t="s">
        <v>3</v>
      </c>
      <c r="J8" s="36" t="s">
        <v>10</v>
      </c>
      <c r="K8" s="37" t="s">
        <v>11</v>
      </c>
      <c r="L8" s="36" t="s">
        <v>35</v>
      </c>
    </row>
    <row r="9" spans="1:12" ht="15" x14ac:dyDescent="0.25">
      <c r="A9" s="20">
        <v>1</v>
      </c>
      <c r="B9" s="21">
        <v>1</v>
      </c>
      <c r="C9" s="22" t="s">
        <v>20</v>
      </c>
      <c r="D9" s="5" t="s">
        <v>21</v>
      </c>
      <c r="E9" s="51" t="s">
        <v>42</v>
      </c>
      <c r="F9" s="52" t="s">
        <v>43</v>
      </c>
      <c r="G9" s="52">
        <v>5.92</v>
      </c>
      <c r="H9" s="52">
        <v>7.41</v>
      </c>
      <c r="I9" s="52">
        <v>32.11</v>
      </c>
      <c r="J9" s="52">
        <v>219</v>
      </c>
      <c r="K9" s="53">
        <v>284</v>
      </c>
      <c r="L9" s="52">
        <v>16</v>
      </c>
    </row>
    <row r="10" spans="1:12" ht="15" x14ac:dyDescent="0.25">
      <c r="A10" s="59"/>
      <c r="B10" s="60"/>
      <c r="C10" s="11"/>
      <c r="D10" s="6"/>
      <c r="E10" s="48" t="s">
        <v>50</v>
      </c>
      <c r="F10" s="49">
        <v>20</v>
      </c>
      <c r="G10" s="49">
        <v>2.48</v>
      </c>
      <c r="H10" s="49">
        <v>4</v>
      </c>
      <c r="I10" s="49">
        <v>0.77</v>
      </c>
      <c r="J10" s="49">
        <v>49</v>
      </c>
      <c r="K10" s="50"/>
      <c r="L10" s="49">
        <v>19.5</v>
      </c>
    </row>
    <row r="11" spans="1:12" ht="15" x14ac:dyDescent="0.25">
      <c r="A11" s="59"/>
      <c r="B11" s="60"/>
      <c r="C11" s="11"/>
      <c r="D11" s="7"/>
      <c r="E11" s="48" t="s">
        <v>51</v>
      </c>
      <c r="F11" s="49">
        <v>10</v>
      </c>
      <c r="G11" s="49">
        <v>0.05</v>
      </c>
      <c r="H11" s="49">
        <v>8.25</v>
      </c>
      <c r="I11" s="49">
        <v>0.08</v>
      </c>
      <c r="J11" s="49">
        <v>74.8</v>
      </c>
      <c r="K11" s="50"/>
      <c r="L11" s="49">
        <v>12</v>
      </c>
    </row>
    <row r="12" spans="1:12" ht="15" x14ac:dyDescent="0.25">
      <c r="A12" s="23"/>
      <c r="B12" s="15"/>
      <c r="C12" s="11"/>
      <c r="D12" s="7" t="s">
        <v>22</v>
      </c>
      <c r="E12" s="48" t="s">
        <v>39</v>
      </c>
      <c r="F12" s="49">
        <v>200</v>
      </c>
      <c r="G12" s="49">
        <v>0.2</v>
      </c>
      <c r="H12" s="49">
        <v>0.05</v>
      </c>
      <c r="I12" s="49">
        <v>15.1</v>
      </c>
      <c r="J12" s="49">
        <v>57</v>
      </c>
      <c r="K12" s="50">
        <v>628</v>
      </c>
      <c r="L12" s="49">
        <v>3</v>
      </c>
    </row>
    <row r="13" spans="1:12" ht="15" x14ac:dyDescent="0.25">
      <c r="A13" s="23"/>
      <c r="B13" s="15"/>
      <c r="C13" s="11"/>
      <c r="D13" s="7" t="s">
        <v>23</v>
      </c>
      <c r="E13" s="48" t="s">
        <v>40</v>
      </c>
      <c r="F13" s="49">
        <v>20</v>
      </c>
      <c r="G13" s="49">
        <v>1.7</v>
      </c>
      <c r="H13" s="49">
        <v>3.2</v>
      </c>
      <c r="I13" s="49">
        <v>9.24</v>
      </c>
      <c r="J13" s="49">
        <v>72</v>
      </c>
      <c r="K13" s="50"/>
      <c r="L13" s="49">
        <v>2.5</v>
      </c>
    </row>
    <row r="14" spans="1:12" ht="15" x14ac:dyDescent="0.25">
      <c r="A14" s="23"/>
      <c r="B14" s="15"/>
      <c r="C14" s="11"/>
      <c r="D14" s="7" t="s">
        <v>24</v>
      </c>
      <c r="E14" s="48" t="s">
        <v>41</v>
      </c>
      <c r="F14" s="49">
        <v>115</v>
      </c>
      <c r="G14" s="49">
        <v>0.46</v>
      </c>
      <c r="H14" s="49">
        <v>0.46</v>
      </c>
      <c r="I14" s="49">
        <v>11.27</v>
      </c>
      <c r="J14" s="49">
        <v>54.05</v>
      </c>
      <c r="K14" s="50"/>
      <c r="L14" s="49">
        <v>18.54</v>
      </c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7"/>
      <c r="C17" s="8"/>
      <c r="D17" s="18" t="s">
        <v>33</v>
      </c>
      <c r="E17" s="9"/>
      <c r="F17" s="19">
        <f>SUM(F9:F16)</f>
        <v>365</v>
      </c>
      <c r="G17" s="19">
        <f>SUM(G9:G16)</f>
        <v>10.81</v>
      </c>
      <c r="H17" s="19">
        <f>SUM(H9:H16)</f>
        <v>23.37</v>
      </c>
      <c r="I17" s="19">
        <f>SUM(I9:I16)</f>
        <v>68.570000000000007</v>
      </c>
      <c r="J17" s="19">
        <f>SUM(J9:J16)</f>
        <v>525.85</v>
      </c>
      <c r="K17" s="25"/>
      <c r="L17" s="19">
        <f>SUM(L9:L16)</f>
        <v>71.539999999999992</v>
      </c>
    </row>
    <row r="18" spans="1:12" ht="15" x14ac:dyDescent="0.25">
      <c r="A18" s="26">
        <f>A9</f>
        <v>1</v>
      </c>
      <c r="B18" s="13">
        <f>B9</f>
        <v>1</v>
      </c>
      <c r="C18" s="10" t="s">
        <v>25</v>
      </c>
      <c r="D18" s="7" t="s">
        <v>26</v>
      </c>
      <c r="E18" s="48" t="s">
        <v>52</v>
      </c>
      <c r="F18" s="49">
        <v>20</v>
      </c>
      <c r="G18" s="49">
        <v>0.62</v>
      </c>
      <c r="H18" s="49">
        <v>0</v>
      </c>
      <c r="I18" s="49">
        <v>1.3</v>
      </c>
      <c r="J18" s="49">
        <v>8</v>
      </c>
      <c r="K18" s="50"/>
      <c r="L18" s="49">
        <v>5</v>
      </c>
    </row>
    <row r="19" spans="1:12" ht="15" x14ac:dyDescent="0.25">
      <c r="A19" s="23"/>
      <c r="B19" s="15"/>
      <c r="C19" s="11"/>
      <c r="D19" s="7" t="s">
        <v>27</v>
      </c>
      <c r="E19" s="48" t="s">
        <v>53</v>
      </c>
      <c r="F19" s="49" t="s">
        <v>54</v>
      </c>
      <c r="G19" s="49">
        <v>10.94</v>
      </c>
      <c r="H19" s="49">
        <v>10.31</v>
      </c>
      <c r="I19" s="49">
        <v>9.3800000000000008</v>
      </c>
      <c r="J19" s="49">
        <v>171.88</v>
      </c>
      <c r="K19" s="50">
        <v>145</v>
      </c>
      <c r="L19" s="49">
        <v>21</v>
      </c>
    </row>
    <row r="20" spans="1:12" ht="15" x14ac:dyDescent="0.25">
      <c r="A20" s="23"/>
      <c r="B20" s="15"/>
      <c r="C20" s="11"/>
      <c r="D20" s="7" t="s">
        <v>28</v>
      </c>
      <c r="E20" s="48" t="s">
        <v>55</v>
      </c>
      <c r="F20" s="61" t="s">
        <v>56</v>
      </c>
      <c r="G20" s="61">
        <v>8.8699999999999992</v>
      </c>
      <c r="H20" s="61">
        <v>16.2</v>
      </c>
      <c r="I20" s="61">
        <v>1.29</v>
      </c>
      <c r="J20" s="61">
        <v>206.67</v>
      </c>
      <c r="K20" s="62" t="s">
        <v>57</v>
      </c>
      <c r="L20" s="61">
        <v>47</v>
      </c>
    </row>
    <row r="21" spans="1:12" ht="15" x14ac:dyDescent="0.25">
      <c r="A21" s="23"/>
      <c r="B21" s="15"/>
      <c r="C21" s="11"/>
      <c r="D21" s="7" t="s">
        <v>29</v>
      </c>
      <c r="E21" s="48" t="s">
        <v>58</v>
      </c>
      <c r="F21" s="49">
        <v>100</v>
      </c>
      <c r="G21" s="49">
        <v>2.2000000000000002</v>
      </c>
      <c r="H21" s="49">
        <v>0.5</v>
      </c>
      <c r="I21" s="49">
        <v>24.9</v>
      </c>
      <c r="J21" s="49">
        <v>116</v>
      </c>
      <c r="K21" s="50">
        <v>282</v>
      </c>
      <c r="L21" s="49">
        <v>12</v>
      </c>
    </row>
    <row r="22" spans="1:12" ht="15" x14ac:dyDescent="0.25">
      <c r="A22" s="23"/>
      <c r="B22" s="15"/>
      <c r="C22" s="11"/>
      <c r="D22" s="7" t="s">
        <v>30</v>
      </c>
      <c r="E22" s="48" t="s">
        <v>59</v>
      </c>
      <c r="F22" s="49">
        <v>175</v>
      </c>
      <c r="G22" s="49">
        <v>0</v>
      </c>
      <c r="H22" s="49">
        <v>0</v>
      </c>
      <c r="I22" s="49">
        <v>11.7</v>
      </c>
      <c r="J22" s="49">
        <v>47</v>
      </c>
      <c r="K22" s="50"/>
      <c r="L22" s="49">
        <v>30</v>
      </c>
    </row>
    <row r="23" spans="1:12" ht="15" x14ac:dyDescent="0.25">
      <c r="A23" s="23"/>
      <c r="B23" s="15"/>
      <c r="C23" s="11"/>
      <c r="D23" s="7" t="s">
        <v>31</v>
      </c>
      <c r="E23" s="48" t="s">
        <v>40</v>
      </c>
      <c r="F23" s="49">
        <v>20</v>
      </c>
      <c r="G23" s="49">
        <v>1.7</v>
      </c>
      <c r="H23" s="49">
        <v>3.2</v>
      </c>
      <c r="I23" s="49">
        <v>9.24</v>
      </c>
      <c r="J23" s="49">
        <v>72</v>
      </c>
      <c r="K23" s="49"/>
      <c r="L23" s="49">
        <v>2.5</v>
      </c>
    </row>
    <row r="24" spans="1:12" ht="15" x14ac:dyDescent="0.25">
      <c r="A24" s="23"/>
      <c r="B24" s="15"/>
      <c r="C24" s="11"/>
      <c r="D24" s="7" t="s">
        <v>32</v>
      </c>
      <c r="E24" s="48" t="s">
        <v>60</v>
      </c>
      <c r="F24" s="49">
        <v>20</v>
      </c>
      <c r="G24" s="49">
        <v>1.7</v>
      </c>
      <c r="H24" s="49">
        <v>0.66</v>
      </c>
      <c r="I24" s="49">
        <v>8.5</v>
      </c>
      <c r="J24" s="49">
        <v>51.8</v>
      </c>
      <c r="K24" s="50"/>
      <c r="L24" s="49">
        <v>2.5</v>
      </c>
    </row>
    <row r="25" spans="1:12" ht="15" x14ac:dyDescent="0.25">
      <c r="A25" s="23"/>
      <c r="B25" s="15"/>
      <c r="C25" s="11"/>
      <c r="D25" s="6"/>
      <c r="E25" s="48" t="s">
        <v>61</v>
      </c>
      <c r="F25" s="49">
        <v>50</v>
      </c>
      <c r="G25" s="49">
        <v>4</v>
      </c>
      <c r="H25" s="49">
        <v>0.22</v>
      </c>
      <c r="I25" s="49">
        <v>0.04</v>
      </c>
      <c r="J25" s="49">
        <v>147</v>
      </c>
      <c r="K25" s="50">
        <v>687</v>
      </c>
      <c r="L25" s="49">
        <v>20</v>
      </c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7"/>
      <c r="C27" s="8"/>
      <c r="D27" s="18" t="s">
        <v>33</v>
      </c>
      <c r="E27" s="9"/>
      <c r="F27" s="19">
        <f>SUM(F18:F26)</f>
        <v>385</v>
      </c>
      <c r="G27" s="19">
        <f t="shared" ref="G27:J27" si="0">SUM(G18:G26)</f>
        <v>30.029999999999998</v>
      </c>
      <c r="H27" s="19">
        <f t="shared" si="0"/>
        <v>31.089999999999996</v>
      </c>
      <c r="I27" s="19">
        <f t="shared" si="0"/>
        <v>66.350000000000009</v>
      </c>
      <c r="J27" s="19">
        <f t="shared" si="0"/>
        <v>820.34999999999991</v>
      </c>
      <c r="K27" s="25"/>
      <c r="L27" s="19">
        <f t="shared" ref="L27" si="1">SUM(L18:L26)</f>
        <v>140</v>
      </c>
    </row>
    <row r="28" spans="1:12" ht="15.75" thickBot="1" x14ac:dyDescent="0.25">
      <c r="A28" s="29">
        <f>A9</f>
        <v>1</v>
      </c>
      <c r="B28" s="30">
        <f>B9</f>
        <v>1</v>
      </c>
      <c r="C28" s="75" t="s">
        <v>4</v>
      </c>
      <c r="D28" s="76"/>
      <c r="E28" s="31"/>
      <c r="F28" s="32">
        <f>F17+F27</f>
        <v>750</v>
      </c>
      <c r="G28" s="32">
        <f t="shared" ref="G28:J28" si="2">G17+G27</f>
        <v>40.839999999999996</v>
      </c>
      <c r="H28" s="32">
        <f t="shared" si="2"/>
        <v>54.459999999999994</v>
      </c>
      <c r="I28" s="32">
        <f t="shared" si="2"/>
        <v>134.92000000000002</v>
      </c>
      <c r="J28" s="32">
        <f t="shared" si="2"/>
        <v>1346.1999999999998</v>
      </c>
      <c r="K28" s="32"/>
      <c r="L28" s="32">
        <f t="shared" ref="L28" si="3">L17+L27</f>
        <v>211.54</v>
      </c>
    </row>
    <row r="29" spans="1:12" ht="15.75" thickBot="1" x14ac:dyDescent="0.3">
      <c r="A29" s="14">
        <v>1</v>
      </c>
      <c r="B29" s="15">
        <v>2</v>
      </c>
      <c r="C29" s="22" t="s">
        <v>20</v>
      </c>
      <c r="D29" s="5" t="s">
        <v>21</v>
      </c>
      <c r="E29" s="51" t="s">
        <v>62</v>
      </c>
      <c r="F29" s="52">
        <v>100</v>
      </c>
      <c r="G29" s="52">
        <v>5.92</v>
      </c>
      <c r="H29" s="52">
        <v>7.41</v>
      </c>
      <c r="I29" s="52">
        <v>32.11</v>
      </c>
      <c r="J29" s="52">
        <v>219</v>
      </c>
      <c r="K29" s="50">
        <v>394</v>
      </c>
      <c r="L29" s="52">
        <v>22.97</v>
      </c>
    </row>
    <row r="30" spans="1:12" ht="15" x14ac:dyDescent="0.25">
      <c r="A30" s="14"/>
      <c r="B30" s="15"/>
      <c r="C30" s="11"/>
      <c r="D30" s="8"/>
      <c r="E30" s="48" t="s">
        <v>63</v>
      </c>
      <c r="F30" s="49">
        <v>20</v>
      </c>
      <c r="G30" s="49">
        <v>0.16</v>
      </c>
      <c r="H30" s="49">
        <v>0.46</v>
      </c>
      <c r="I30" s="49">
        <v>0.34</v>
      </c>
      <c r="J30" s="49">
        <v>2</v>
      </c>
      <c r="K30" s="50"/>
      <c r="L30" s="52">
        <v>5.57</v>
      </c>
    </row>
    <row r="31" spans="1:12" ht="15" x14ac:dyDescent="0.25">
      <c r="A31" s="14"/>
      <c r="B31" s="15"/>
      <c r="C31" s="11"/>
      <c r="D31" s="6"/>
      <c r="E31" s="48" t="s">
        <v>64</v>
      </c>
      <c r="F31" s="49">
        <v>20</v>
      </c>
      <c r="G31" s="49">
        <v>0.3</v>
      </c>
      <c r="H31" s="49">
        <v>3.9</v>
      </c>
      <c r="I31" s="49">
        <v>5.2</v>
      </c>
      <c r="J31" s="49">
        <v>59</v>
      </c>
      <c r="K31" s="50"/>
      <c r="L31" s="49">
        <v>20</v>
      </c>
    </row>
    <row r="32" spans="1:12" ht="15" x14ac:dyDescent="0.25">
      <c r="A32" s="14"/>
      <c r="B32" s="15"/>
      <c r="C32" s="11"/>
      <c r="D32" s="7" t="s">
        <v>22</v>
      </c>
      <c r="E32" s="48" t="s">
        <v>65</v>
      </c>
      <c r="F32" s="49">
        <v>200</v>
      </c>
      <c r="G32" s="49">
        <v>0.2</v>
      </c>
      <c r="H32" s="49">
        <v>0.05</v>
      </c>
      <c r="I32" s="49">
        <v>15.1</v>
      </c>
      <c r="J32" s="49">
        <v>57</v>
      </c>
      <c r="K32" s="50">
        <v>628</v>
      </c>
      <c r="L32" s="49">
        <v>5</v>
      </c>
    </row>
    <row r="33" spans="1:12" ht="15" x14ac:dyDescent="0.25">
      <c r="A33" s="14"/>
      <c r="B33" s="15"/>
      <c r="C33" s="11"/>
      <c r="D33" s="7" t="s">
        <v>23</v>
      </c>
      <c r="E33" s="48" t="s">
        <v>40</v>
      </c>
      <c r="F33" s="49">
        <v>20</v>
      </c>
      <c r="G33" s="49">
        <v>1.7</v>
      </c>
      <c r="H33" s="49">
        <v>3.2</v>
      </c>
      <c r="I33" s="49">
        <v>9.24</v>
      </c>
      <c r="J33" s="49">
        <v>72</v>
      </c>
      <c r="K33" s="50"/>
      <c r="L33" s="49">
        <v>2.5</v>
      </c>
    </row>
    <row r="34" spans="1:12" ht="15" x14ac:dyDescent="0.25">
      <c r="A34" s="14"/>
      <c r="B34" s="15"/>
      <c r="C34" s="11"/>
      <c r="D34" s="7" t="s">
        <v>24</v>
      </c>
      <c r="E34" s="48" t="s">
        <v>41</v>
      </c>
      <c r="F34" s="49">
        <v>100</v>
      </c>
      <c r="G34" s="49">
        <v>0.4</v>
      </c>
      <c r="H34" s="49">
        <v>0.4</v>
      </c>
      <c r="I34" s="49">
        <v>9.8000000000000007</v>
      </c>
      <c r="J34" s="49">
        <v>47</v>
      </c>
      <c r="K34" s="50"/>
      <c r="L34" s="49">
        <v>15.5</v>
      </c>
    </row>
    <row r="35" spans="1:12" ht="15" x14ac:dyDescent="0.25">
      <c r="A35" s="14"/>
      <c r="B35" s="15"/>
      <c r="C35" s="11"/>
      <c r="D35" s="6"/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6"/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6"/>
      <c r="B37" s="17"/>
      <c r="C37" s="8"/>
      <c r="D37" s="18" t="s">
        <v>33</v>
      </c>
      <c r="E37" s="9"/>
      <c r="F37" s="19">
        <f>SUM(F29:F36)</f>
        <v>460</v>
      </c>
      <c r="G37" s="19">
        <f t="shared" ref="G37" si="4">SUM(G29:G36)</f>
        <v>8.68</v>
      </c>
      <c r="H37" s="19">
        <f t="shared" ref="H37" si="5">SUM(H29:H36)</f>
        <v>15.42</v>
      </c>
      <c r="I37" s="19">
        <f t="shared" ref="I37" si="6">SUM(I29:I36)</f>
        <v>71.790000000000006</v>
      </c>
      <c r="J37" s="19">
        <f t="shared" ref="J37:L37" si="7">SUM(J29:J36)</f>
        <v>456</v>
      </c>
      <c r="K37" s="25"/>
      <c r="L37" s="19">
        <f t="shared" si="7"/>
        <v>71.539999999999992</v>
      </c>
    </row>
    <row r="38" spans="1:12" ht="15" x14ac:dyDescent="0.25">
      <c r="A38" s="13">
        <f>A29</f>
        <v>1</v>
      </c>
      <c r="B38" s="13">
        <f>B29</f>
        <v>2</v>
      </c>
      <c r="C38" s="10" t="s">
        <v>25</v>
      </c>
      <c r="D38" s="7" t="s">
        <v>26</v>
      </c>
      <c r="E38" s="48" t="s">
        <v>66</v>
      </c>
      <c r="F38" s="49" t="s">
        <v>67</v>
      </c>
      <c r="G38" s="49">
        <v>0.36</v>
      </c>
      <c r="H38" s="49">
        <v>0.54</v>
      </c>
      <c r="I38" s="49">
        <v>1.62</v>
      </c>
      <c r="J38" s="49">
        <v>12.69</v>
      </c>
      <c r="K38" s="50"/>
      <c r="L38" s="49">
        <v>13.41</v>
      </c>
    </row>
    <row r="39" spans="1:12" ht="15" x14ac:dyDescent="0.25">
      <c r="A39" s="14"/>
      <c r="B39" s="15"/>
      <c r="C39" s="11"/>
      <c r="D39" s="7" t="s">
        <v>27</v>
      </c>
      <c r="E39" s="48" t="s">
        <v>68</v>
      </c>
      <c r="F39" s="49" t="s">
        <v>54</v>
      </c>
      <c r="G39" s="49">
        <v>11.87</v>
      </c>
      <c r="H39" s="49">
        <v>11.3</v>
      </c>
      <c r="I39" s="49">
        <v>23.17</v>
      </c>
      <c r="J39" s="49">
        <v>240.22</v>
      </c>
      <c r="K39" s="50">
        <v>145</v>
      </c>
      <c r="L39" s="49">
        <v>23</v>
      </c>
    </row>
    <row r="40" spans="1:12" ht="15" x14ac:dyDescent="0.25">
      <c r="A40" s="14"/>
      <c r="B40" s="15"/>
      <c r="C40" s="11"/>
      <c r="D40" s="7" t="s">
        <v>28</v>
      </c>
      <c r="E40" s="48" t="s">
        <v>69</v>
      </c>
      <c r="F40" s="61">
        <v>65</v>
      </c>
      <c r="G40" s="61">
        <v>11.7</v>
      </c>
      <c r="H40" s="61">
        <v>13</v>
      </c>
      <c r="I40" s="61">
        <v>0</v>
      </c>
      <c r="J40" s="61">
        <v>169</v>
      </c>
      <c r="K40" s="62">
        <v>415</v>
      </c>
      <c r="L40" s="61">
        <v>47</v>
      </c>
    </row>
    <row r="41" spans="1:12" ht="15" x14ac:dyDescent="0.25">
      <c r="A41" s="14"/>
      <c r="B41" s="15"/>
      <c r="C41" s="11"/>
      <c r="D41" s="7" t="s">
        <v>29</v>
      </c>
      <c r="E41" s="48" t="s">
        <v>70</v>
      </c>
      <c r="F41" s="49">
        <v>100</v>
      </c>
      <c r="G41" s="49">
        <v>3.6</v>
      </c>
      <c r="H41" s="49">
        <v>0.4</v>
      </c>
      <c r="I41" s="49">
        <v>23.4</v>
      </c>
      <c r="J41" s="49">
        <v>171</v>
      </c>
      <c r="K41" s="50">
        <v>273</v>
      </c>
      <c r="L41" s="49">
        <v>11</v>
      </c>
    </row>
    <row r="42" spans="1:12" ht="15" x14ac:dyDescent="0.25">
      <c r="A42" s="14"/>
      <c r="B42" s="15"/>
      <c r="C42" s="11"/>
      <c r="D42" s="7" t="s">
        <v>30</v>
      </c>
      <c r="E42" s="48" t="s">
        <v>71</v>
      </c>
      <c r="F42" s="49">
        <v>200</v>
      </c>
      <c r="G42" s="49">
        <v>0.6</v>
      </c>
      <c r="H42" s="49">
        <v>0.16</v>
      </c>
      <c r="I42" s="49">
        <v>27.4</v>
      </c>
      <c r="J42" s="49">
        <v>107</v>
      </c>
      <c r="K42" s="50">
        <v>632</v>
      </c>
      <c r="L42" s="49">
        <v>20</v>
      </c>
    </row>
    <row r="43" spans="1:12" ht="15" x14ac:dyDescent="0.25">
      <c r="A43" s="14"/>
      <c r="B43" s="15"/>
      <c r="C43" s="11"/>
      <c r="D43" s="7" t="s">
        <v>31</v>
      </c>
      <c r="E43" s="48" t="s">
        <v>40</v>
      </c>
      <c r="F43" s="49">
        <v>20</v>
      </c>
      <c r="G43" s="49">
        <v>1.7</v>
      </c>
      <c r="H43" s="49">
        <v>3.2</v>
      </c>
      <c r="I43" s="49">
        <v>9.24</v>
      </c>
      <c r="J43" s="49">
        <v>72</v>
      </c>
      <c r="K43" s="50"/>
      <c r="L43" s="49">
        <v>2.5</v>
      </c>
    </row>
    <row r="44" spans="1:12" ht="15" x14ac:dyDescent="0.25">
      <c r="A44" s="14"/>
      <c r="B44" s="15"/>
      <c r="C44" s="11"/>
      <c r="D44" s="7" t="s">
        <v>32</v>
      </c>
      <c r="E44" s="48" t="s">
        <v>60</v>
      </c>
      <c r="F44" s="49">
        <v>20</v>
      </c>
      <c r="G44" s="49">
        <v>1.7</v>
      </c>
      <c r="H44" s="49">
        <v>0.66</v>
      </c>
      <c r="I44" s="49">
        <v>8.5</v>
      </c>
      <c r="J44" s="49">
        <v>51.8</v>
      </c>
      <c r="K44" s="50"/>
      <c r="L44" s="49">
        <v>2.5</v>
      </c>
    </row>
    <row r="45" spans="1:12" ht="15" x14ac:dyDescent="0.25">
      <c r="A45" s="14"/>
      <c r="B45" s="15"/>
      <c r="C45" s="11"/>
      <c r="D45" s="6"/>
      <c r="E45" s="48" t="s">
        <v>72</v>
      </c>
      <c r="F45" s="49">
        <v>75</v>
      </c>
      <c r="G45" s="49">
        <v>3.7</v>
      </c>
      <c r="H45" s="49">
        <v>5.4</v>
      </c>
      <c r="I45" s="49">
        <v>42.6</v>
      </c>
      <c r="J45" s="49">
        <v>222</v>
      </c>
      <c r="K45" s="50">
        <v>688</v>
      </c>
      <c r="L45" s="49">
        <v>20.59</v>
      </c>
    </row>
    <row r="46" spans="1:12" ht="15" x14ac:dyDescent="0.25">
      <c r="A46" s="14"/>
      <c r="B46" s="15"/>
      <c r="C46" s="11"/>
      <c r="D46" s="6"/>
      <c r="E46" s="39"/>
      <c r="F46" s="40"/>
      <c r="G46" s="40"/>
      <c r="H46" s="40"/>
      <c r="I46" s="40"/>
      <c r="J46" s="40"/>
      <c r="K46" s="41"/>
      <c r="L46" s="40"/>
    </row>
    <row r="47" spans="1:12" ht="15.75" customHeight="1" x14ac:dyDescent="0.25">
      <c r="A47" s="16"/>
      <c r="B47" s="17"/>
      <c r="C47" s="8"/>
      <c r="D47" s="18" t="s">
        <v>33</v>
      </c>
      <c r="E47" s="9"/>
      <c r="F47" s="19">
        <f>SUM(F38:F46)</f>
        <v>480</v>
      </c>
      <c r="G47" s="19">
        <f t="shared" ref="G47" si="8">SUM(G38:G46)</f>
        <v>35.230000000000004</v>
      </c>
      <c r="H47" s="19">
        <f t="shared" ref="H47" si="9">SUM(H38:H46)</f>
        <v>34.659999999999997</v>
      </c>
      <c r="I47" s="19">
        <f t="shared" ref="I47" si="10">SUM(I38:I46)</f>
        <v>135.93</v>
      </c>
      <c r="J47" s="19">
        <f t="shared" ref="J47:L47" si="11">SUM(J38:J46)</f>
        <v>1045.71</v>
      </c>
      <c r="K47" s="25"/>
      <c r="L47" s="19">
        <f t="shared" si="11"/>
        <v>140</v>
      </c>
    </row>
    <row r="48" spans="1:12" ht="15.75" thickBot="1" x14ac:dyDescent="0.25">
      <c r="A48" s="33">
        <f>A29</f>
        <v>1</v>
      </c>
      <c r="B48" s="33">
        <f>B29</f>
        <v>2</v>
      </c>
      <c r="C48" s="75" t="s">
        <v>4</v>
      </c>
      <c r="D48" s="76"/>
      <c r="E48" s="31"/>
      <c r="F48" s="32">
        <f>F37+F47</f>
        <v>940</v>
      </c>
      <c r="G48" s="32">
        <f t="shared" ref="G48" si="12">G37+G47</f>
        <v>43.910000000000004</v>
      </c>
      <c r="H48" s="32">
        <f t="shared" ref="H48" si="13">H37+H47</f>
        <v>50.08</v>
      </c>
      <c r="I48" s="32">
        <f t="shared" ref="I48" si="14">I37+I47</f>
        <v>207.72000000000003</v>
      </c>
      <c r="J48" s="32">
        <f t="shared" ref="J48:L48" si="15">J37+J47</f>
        <v>1501.71</v>
      </c>
      <c r="K48" s="32"/>
      <c r="L48" s="32">
        <f t="shared" si="15"/>
        <v>211.54</v>
      </c>
    </row>
    <row r="49" spans="1:12" ht="15" x14ac:dyDescent="0.25">
      <c r="A49" s="20">
        <v>1</v>
      </c>
      <c r="B49" s="21">
        <v>3</v>
      </c>
      <c r="C49" s="22" t="s">
        <v>20</v>
      </c>
      <c r="D49" s="5" t="s">
        <v>21</v>
      </c>
      <c r="E49" s="51" t="s">
        <v>73</v>
      </c>
      <c r="F49" s="52" t="s">
        <v>74</v>
      </c>
      <c r="G49" s="52">
        <v>5.5</v>
      </c>
      <c r="H49" s="52">
        <v>8.1999999999999993</v>
      </c>
      <c r="I49" s="52">
        <v>29.8</v>
      </c>
      <c r="J49" s="52">
        <v>213</v>
      </c>
      <c r="K49" s="50">
        <v>295</v>
      </c>
      <c r="L49" s="52">
        <v>32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3"/>
      <c r="B51" s="15"/>
      <c r="C51" s="11"/>
      <c r="D51" s="7" t="s">
        <v>22</v>
      </c>
      <c r="E51" s="48" t="s">
        <v>76</v>
      </c>
      <c r="F51" s="49">
        <v>200</v>
      </c>
      <c r="G51" s="49"/>
      <c r="H51" s="49"/>
      <c r="I51" s="49"/>
      <c r="J51" s="49"/>
      <c r="K51" s="50">
        <v>714</v>
      </c>
      <c r="L51" s="49">
        <v>3</v>
      </c>
    </row>
    <row r="52" spans="1:12" ht="15" x14ac:dyDescent="0.25">
      <c r="A52" s="23"/>
      <c r="B52" s="15"/>
      <c r="C52" s="11"/>
      <c r="D52" s="7" t="s">
        <v>23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24</v>
      </c>
      <c r="E53" s="48" t="s">
        <v>75</v>
      </c>
      <c r="F53" s="49">
        <v>160</v>
      </c>
      <c r="G53" s="49">
        <v>17.600000000000001</v>
      </c>
      <c r="H53" s="49">
        <v>0.32</v>
      </c>
      <c r="I53" s="49">
        <v>34.880000000000003</v>
      </c>
      <c r="J53" s="49">
        <v>152</v>
      </c>
      <c r="K53" s="50"/>
      <c r="L53" s="49">
        <v>36.54</v>
      </c>
    </row>
    <row r="54" spans="1:12" ht="15" x14ac:dyDescent="0.25">
      <c r="A54" s="23"/>
      <c r="B54" s="15"/>
      <c r="C54" s="11"/>
      <c r="D54" s="6"/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6"/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4"/>
      <c r="B56" s="17"/>
      <c r="C56" s="8"/>
      <c r="D56" s="18" t="s">
        <v>33</v>
      </c>
      <c r="E56" s="9"/>
      <c r="F56" s="19">
        <f>SUM(F49:F55)</f>
        <v>360</v>
      </c>
      <c r="G56" s="19">
        <f t="shared" ref="G56" si="16">SUM(G49:G55)</f>
        <v>23.1</v>
      </c>
      <c r="H56" s="19">
        <f t="shared" ref="H56" si="17">SUM(H49:H55)</f>
        <v>8.52</v>
      </c>
      <c r="I56" s="19">
        <f t="shared" ref="I56" si="18">SUM(I49:I55)</f>
        <v>64.680000000000007</v>
      </c>
      <c r="J56" s="19">
        <f t="shared" ref="J56:L56" si="19">SUM(J49:J55)</f>
        <v>365</v>
      </c>
      <c r="K56" s="25"/>
      <c r="L56" s="19">
        <f t="shared" si="19"/>
        <v>71.539999999999992</v>
      </c>
    </row>
    <row r="57" spans="1:12" ht="15" x14ac:dyDescent="0.25">
      <c r="A57" s="26">
        <f>A49</f>
        <v>1</v>
      </c>
      <c r="B57" s="13">
        <f>B49</f>
        <v>3</v>
      </c>
      <c r="C57" s="10" t="s">
        <v>25</v>
      </c>
      <c r="D57" s="7" t="s">
        <v>26</v>
      </c>
      <c r="E57" s="48" t="s">
        <v>77</v>
      </c>
      <c r="F57" s="49">
        <v>35</v>
      </c>
      <c r="G57" s="49">
        <v>0.51</v>
      </c>
      <c r="H57" s="49">
        <v>0.09</v>
      </c>
      <c r="I57" s="49">
        <v>1.73</v>
      </c>
      <c r="J57" s="49">
        <v>9.33</v>
      </c>
      <c r="K57" s="50"/>
      <c r="L57" s="49">
        <v>15.64</v>
      </c>
    </row>
    <row r="58" spans="1:12" ht="15" x14ac:dyDescent="0.25">
      <c r="A58" s="23"/>
      <c r="B58" s="15"/>
      <c r="C58" s="11"/>
      <c r="D58" s="7" t="s">
        <v>27</v>
      </c>
      <c r="E58" s="48" t="s">
        <v>78</v>
      </c>
      <c r="F58" s="49" t="s">
        <v>54</v>
      </c>
      <c r="G58" s="49">
        <v>5.75</v>
      </c>
      <c r="H58" s="49">
        <v>8.75</v>
      </c>
      <c r="I58" s="49">
        <v>10.75</v>
      </c>
      <c r="J58" s="49">
        <v>138.75</v>
      </c>
      <c r="K58" s="50">
        <v>120</v>
      </c>
      <c r="L58" s="49">
        <v>25</v>
      </c>
    </row>
    <row r="59" spans="1:12" ht="15" x14ac:dyDescent="0.25">
      <c r="A59" s="23"/>
      <c r="B59" s="15"/>
      <c r="C59" s="11"/>
      <c r="D59" s="7" t="s">
        <v>28</v>
      </c>
      <c r="E59" s="48" t="s">
        <v>79</v>
      </c>
      <c r="F59" s="49">
        <v>51</v>
      </c>
      <c r="G59" s="49">
        <v>9.18</v>
      </c>
      <c r="H59" s="49">
        <v>4.3499999999999996</v>
      </c>
      <c r="I59" s="49">
        <v>7.48</v>
      </c>
      <c r="J59" s="49">
        <v>107.1</v>
      </c>
      <c r="K59" s="50">
        <v>325</v>
      </c>
      <c r="L59" s="49">
        <v>44.36</v>
      </c>
    </row>
    <row r="60" spans="1:12" ht="15" x14ac:dyDescent="0.25">
      <c r="A60" s="23"/>
      <c r="B60" s="15"/>
      <c r="C60" s="11"/>
      <c r="D60" s="7" t="s">
        <v>29</v>
      </c>
      <c r="E60" s="48" t="s">
        <v>80</v>
      </c>
      <c r="F60" s="49">
        <v>150</v>
      </c>
      <c r="G60" s="49">
        <v>3.3</v>
      </c>
      <c r="H60" s="49">
        <v>1.2</v>
      </c>
      <c r="I60" s="49">
        <v>23.1</v>
      </c>
      <c r="J60" s="49">
        <v>111</v>
      </c>
      <c r="K60" s="50">
        <v>201</v>
      </c>
      <c r="L60" s="49">
        <v>15</v>
      </c>
    </row>
    <row r="61" spans="1:12" ht="15" x14ac:dyDescent="0.25">
      <c r="A61" s="23"/>
      <c r="B61" s="15"/>
      <c r="C61" s="11"/>
      <c r="D61" s="7" t="s">
        <v>30</v>
      </c>
      <c r="E61" s="48" t="s">
        <v>81</v>
      </c>
      <c r="F61" s="49">
        <v>200</v>
      </c>
      <c r="G61" s="49">
        <v>0.6</v>
      </c>
      <c r="H61" s="49">
        <v>0.16</v>
      </c>
      <c r="I61" s="49">
        <v>27.4</v>
      </c>
      <c r="J61" s="49">
        <v>107</v>
      </c>
      <c r="K61" s="50">
        <v>632</v>
      </c>
      <c r="L61" s="49">
        <v>15</v>
      </c>
    </row>
    <row r="62" spans="1:12" ht="15" x14ac:dyDescent="0.25">
      <c r="A62" s="23"/>
      <c r="B62" s="15"/>
      <c r="C62" s="11"/>
      <c r="D62" s="7" t="s">
        <v>31</v>
      </c>
      <c r="E62" s="48" t="s">
        <v>40</v>
      </c>
      <c r="F62" s="49">
        <v>20</v>
      </c>
      <c r="G62" s="49">
        <v>1.7</v>
      </c>
      <c r="H62" s="49">
        <v>3.2</v>
      </c>
      <c r="I62" s="49">
        <v>9.24</v>
      </c>
      <c r="J62" s="49">
        <v>72</v>
      </c>
      <c r="K62" s="50"/>
      <c r="L62" s="49">
        <v>2.5</v>
      </c>
    </row>
    <row r="63" spans="1:12" ht="15" x14ac:dyDescent="0.25">
      <c r="A63" s="23"/>
      <c r="B63" s="15"/>
      <c r="C63" s="11"/>
      <c r="D63" s="7" t="s">
        <v>32</v>
      </c>
      <c r="E63" s="48" t="s">
        <v>60</v>
      </c>
      <c r="F63" s="49">
        <v>20</v>
      </c>
      <c r="G63" s="49">
        <v>1.7</v>
      </c>
      <c r="H63" s="49">
        <v>0.66</v>
      </c>
      <c r="I63" s="49">
        <v>8.5</v>
      </c>
      <c r="J63" s="49">
        <v>51.8</v>
      </c>
      <c r="K63" s="50"/>
      <c r="L63" s="49">
        <v>2.5</v>
      </c>
    </row>
    <row r="64" spans="1:12" ht="15" x14ac:dyDescent="0.25">
      <c r="A64" s="23"/>
      <c r="B64" s="15"/>
      <c r="C64" s="11"/>
      <c r="D64" s="6"/>
      <c r="E64" s="48" t="s">
        <v>82</v>
      </c>
      <c r="F64" s="49">
        <v>75</v>
      </c>
      <c r="G64" s="49">
        <v>3.7</v>
      </c>
      <c r="H64" s="49">
        <v>5.4</v>
      </c>
      <c r="I64" s="49">
        <v>42.6</v>
      </c>
      <c r="J64" s="49">
        <v>230</v>
      </c>
      <c r="K64" s="50">
        <v>688</v>
      </c>
      <c r="L64" s="49">
        <v>20</v>
      </c>
    </row>
    <row r="65" spans="1:12" ht="15" x14ac:dyDescent="0.25">
      <c r="A65" s="23"/>
      <c r="B65" s="15"/>
      <c r="C65" s="11"/>
      <c r="D65" s="6"/>
      <c r="E65" s="39"/>
      <c r="F65" s="40"/>
      <c r="G65" s="40"/>
      <c r="H65" s="40"/>
      <c r="I65" s="40"/>
      <c r="J65" s="40"/>
      <c r="K65" s="41"/>
      <c r="L65" s="40"/>
    </row>
    <row r="66" spans="1:12" ht="15.75" customHeight="1" x14ac:dyDescent="0.25">
      <c r="A66" s="24"/>
      <c r="B66" s="17"/>
      <c r="C66" s="8"/>
      <c r="D66" s="18" t="s">
        <v>33</v>
      </c>
      <c r="E66" s="9"/>
      <c r="F66" s="19">
        <f>SUM(F57:F65)</f>
        <v>551</v>
      </c>
      <c r="G66" s="19">
        <f t="shared" ref="G66" si="20">SUM(G57:G65)</f>
        <v>26.439999999999998</v>
      </c>
      <c r="H66" s="19">
        <f t="shared" ref="H66" si="21">SUM(H57:H65)</f>
        <v>23.810000000000002</v>
      </c>
      <c r="I66" s="19">
        <f t="shared" ref="I66" si="22">SUM(I57:I65)</f>
        <v>130.80000000000001</v>
      </c>
      <c r="J66" s="19">
        <f t="shared" ref="J66:L66" si="23">SUM(J57:J65)</f>
        <v>826.98</v>
      </c>
      <c r="K66" s="25"/>
      <c r="L66" s="19">
        <f t="shared" si="23"/>
        <v>140</v>
      </c>
    </row>
    <row r="67" spans="1:12" ht="15.75" thickBot="1" x14ac:dyDescent="0.25">
      <c r="A67" s="29">
        <f>A49</f>
        <v>1</v>
      </c>
      <c r="B67" s="30">
        <f>B49</f>
        <v>3</v>
      </c>
      <c r="C67" s="75" t="s">
        <v>4</v>
      </c>
      <c r="D67" s="76"/>
      <c r="E67" s="31"/>
      <c r="F67" s="32">
        <f>F56+F66</f>
        <v>911</v>
      </c>
      <c r="G67" s="32">
        <f t="shared" ref="G67" si="24">G56+G66</f>
        <v>49.54</v>
      </c>
      <c r="H67" s="32">
        <f t="shared" ref="H67" si="25">H56+H66</f>
        <v>32.33</v>
      </c>
      <c r="I67" s="32">
        <f t="shared" ref="I67" si="26">I56+I66</f>
        <v>195.48000000000002</v>
      </c>
      <c r="J67" s="32">
        <f t="shared" ref="J67:L67" si="27">J56+J66</f>
        <v>1191.98</v>
      </c>
      <c r="K67" s="32"/>
      <c r="L67" s="32">
        <f t="shared" si="27"/>
        <v>211.54</v>
      </c>
    </row>
    <row r="68" spans="1:12" ht="15" x14ac:dyDescent="0.25">
      <c r="A68" s="20">
        <v>1</v>
      </c>
      <c r="B68" s="21">
        <v>4</v>
      </c>
      <c r="C68" s="22" t="s">
        <v>20</v>
      </c>
      <c r="D68" s="5" t="s">
        <v>21</v>
      </c>
      <c r="E68" s="63" t="s">
        <v>83</v>
      </c>
      <c r="F68" s="64">
        <v>100</v>
      </c>
      <c r="G68" s="64">
        <v>3.6</v>
      </c>
      <c r="H68" s="64">
        <v>0.4</v>
      </c>
      <c r="I68" s="64">
        <v>23.4</v>
      </c>
      <c r="J68" s="64">
        <v>128</v>
      </c>
      <c r="K68" s="62">
        <v>273</v>
      </c>
      <c r="L68" s="64">
        <v>11</v>
      </c>
    </row>
    <row r="69" spans="1:12" ht="15" x14ac:dyDescent="0.25">
      <c r="A69" s="23"/>
      <c r="B69" s="15"/>
      <c r="C69" s="11"/>
      <c r="D69" s="6"/>
      <c r="E69" s="48" t="s">
        <v>84</v>
      </c>
      <c r="F69" s="61">
        <v>50</v>
      </c>
      <c r="G69" s="61">
        <v>9</v>
      </c>
      <c r="H69" s="61">
        <v>10</v>
      </c>
      <c r="I69" s="61">
        <v>0</v>
      </c>
      <c r="J69" s="61">
        <v>130</v>
      </c>
      <c r="K69" s="50">
        <v>415</v>
      </c>
      <c r="L69" s="49">
        <v>37</v>
      </c>
    </row>
    <row r="70" spans="1:12" ht="15" x14ac:dyDescent="0.25">
      <c r="A70" s="23"/>
      <c r="B70" s="15"/>
      <c r="C70" s="11"/>
      <c r="D70" s="6"/>
      <c r="E70" s="48" t="s">
        <v>85</v>
      </c>
      <c r="F70" s="49">
        <v>18</v>
      </c>
      <c r="G70" s="49">
        <v>0.02</v>
      </c>
      <c r="H70" s="49">
        <v>0.01</v>
      </c>
      <c r="I70" s="49">
        <v>10.130000000000001</v>
      </c>
      <c r="J70" s="49">
        <v>46.8</v>
      </c>
      <c r="K70" s="50"/>
      <c r="L70" s="49">
        <v>10</v>
      </c>
    </row>
    <row r="71" spans="1:12" ht="15" x14ac:dyDescent="0.25">
      <c r="A71" s="23"/>
      <c r="B71" s="15"/>
      <c r="C71" s="11"/>
      <c r="D71" s="7" t="s">
        <v>22</v>
      </c>
      <c r="E71" s="48" t="s">
        <v>86</v>
      </c>
      <c r="F71" s="49">
        <v>120</v>
      </c>
      <c r="G71" s="49">
        <v>0</v>
      </c>
      <c r="H71" s="49">
        <v>0</v>
      </c>
      <c r="I71" s="49">
        <v>16.8</v>
      </c>
      <c r="J71" s="49">
        <v>63.6</v>
      </c>
      <c r="K71" s="50">
        <v>591</v>
      </c>
      <c r="L71" s="49">
        <v>8.5399999999999991</v>
      </c>
    </row>
    <row r="72" spans="1:12" ht="15" x14ac:dyDescent="0.25">
      <c r="A72" s="23"/>
      <c r="B72" s="15"/>
      <c r="C72" s="11"/>
      <c r="D72" s="7" t="s">
        <v>23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24</v>
      </c>
      <c r="E73" s="48" t="s">
        <v>87</v>
      </c>
      <c r="F73" s="49">
        <v>20</v>
      </c>
      <c r="G73" s="49">
        <v>0.57999999999999996</v>
      </c>
      <c r="H73" s="49">
        <v>0.12</v>
      </c>
      <c r="I73" s="49">
        <v>1.98</v>
      </c>
      <c r="J73" s="49">
        <v>11.33</v>
      </c>
      <c r="K73" s="50"/>
      <c r="L73" s="49">
        <v>5</v>
      </c>
    </row>
    <row r="74" spans="1:12" ht="15" x14ac:dyDescent="0.25">
      <c r="A74" s="23"/>
      <c r="B74" s="15"/>
      <c r="C74" s="11"/>
      <c r="D74" s="6"/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6"/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SUM(F68:F75)</f>
        <v>308</v>
      </c>
      <c r="G76" s="19">
        <f t="shared" ref="G76" si="28">SUM(G68:G75)</f>
        <v>13.2</v>
      </c>
      <c r="H76" s="19">
        <f t="shared" ref="H76" si="29">SUM(H68:H75)</f>
        <v>10.53</v>
      </c>
      <c r="I76" s="19">
        <f t="shared" ref="I76" si="30">SUM(I68:I75)</f>
        <v>52.309999999999995</v>
      </c>
      <c r="J76" s="19">
        <f t="shared" ref="J76:L76" si="31">SUM(J68:J75)</f>
        <v>379.73</v>
      </c>
      <c r="K76" s="25"/>
      <c r="L76" s="19">
        <f t="shared" si="31"/>
        <v>71.539999999999992</v>
      </c>
    </row>
    <row r="77" spans="1:12" ht="15" x14ac:dyDescent="0.25">
      <c r="A77" s="26">
        <f>A68</f>
        <v>1</v>
      </c>
      <c r="B77" s="13">
        <f>B68</f>
        <v>4</v>
      </c>
      <c r="C77" s="10" t="s">
        <v>25</v>
      </c>
      <c r="D77" s="7" t="s">
        <v>26</v>
      </c>
      <c r="E77" s="48" t="s">
        <v>52</v>
      </c>
      <c r="F77" s="49">
        <v>20</v>
      </c>
      <c r="G77" s="49">
        <v>0.62</v>
      </c>
      <c r="H77" s="49">
        <v>0</v>
      </c>
      <c r="I77" s="49">
        <v>1.3</v>
      </c>
      <c r="J77" s="49">
        <v>8</v>
      </c>
      <c r="K77" s="50"/>
      <c r="L77" s="49">
        <v>5</v>
      </c>
    </row>
    <row r="78" spans="1:12" ht="15" x14ac:dyDescent="0.25">
      <c r="A78" s="23"/>
      <c r="B78" s="15"/>
      <c r="C78" s="11"/>
      <c r="D78" s="7" t="s">
        <v>27</v>
      </c>
      <c r="E78" s="48" t="s">
        <v>88</v>
      </c>
      <c r="F78" s="49" t="s">
        <v>54</v>
      </c>
      <c r="G78" s="49">
        <v>8.75</v>
      </c>
      <c r="H78" s="49">
        <v>8.25</v>
      </c>
      <c r="I78" s="49">
        <v>7.5</v>
      </c>
      <c r="J78" s="49">
        <v>137.5</v>
      </c>
      <c r="K78" s="50">
        <v>110</v>
      </c>
      <c r="L78" s="49">
        <v>23</v>
      </c>
    </row>
    <row r="79" spans="1:12" ht="15" x14ac:dyDescent="0.25">
      <c r="A79" s="23"/>
      <c r="B79" s="15"/>
      <c r="C79" s="11"/>
      <c r="D79" s="7" t="s">
        <v>28</v>
      </c>
      <c r="E79" s="65" t="s">
        <v>89</v>
      </c>
      <c r="F79" s="61">
        <v>100</v>
      </c>
      <c r="G79" s="61">
        <v>12.2</v>
      </c>
      <c r="H79" s="61">
        <v>3.2</v>
      </c>
      <c r="I79" s="61">
        <v>19.2</v>
      </c>
      <c r="J79" s="61">
        <v>186</v>
      </c>
      <c r="K79" s="62">
        <v>398</v>
      </c>
      <c r="L79" s="61">
        <v>46</v>
      </c>
    </row>
    <row r="80" spans="1:12" ht="15" x14ac:dyDescent="0.25">
      <c r="A80" s="23"/>
      <c r="B80" s="15"/>
      <c r="C80" s="11"/>
      <c r="D80" s="7" t="s">
        <v>29</v>
      </c>
      <c r="E80" s="48" t="s">
        <v>90</v>
      </c>
      <c r="F80" s="49">
        <v>100</v>
      </c>
      <c r="G80" s="49">
        <v>4.2</v>
      </c>
      <c r="H80" s="49">
        <v>1.1000000000000001</v>
      </c>
      <c r="I80" s="49">
        <v>20.5</v>
      </c>
      <c r="J80" s="49">
        <v>103.3</v>
      </c>
      <c r="K80" s="50">
        <v>255</v>
      </c>
      <c r="L80" s="49">
        <v>11</v>
      </c>
    </row>
    <row r="81" spans="1:12" ht="15" x14ac:dyDescent="0.25">
      <c r="A81" s="23"/>
      <c r="B81" s="15"/>
      <c r="C81" s="11"/>
      <c r="D81" s="7" t="s">
        <v>30</v>
      </c>
      <c r="E81" s="48" t="s">
        <v>91</v>
      </c>
      <c r="F81" s="49">
        <v>200</v>
      </c>
      <c r="G81" s="49">
        <v>0.6</v>
      </c>
      <c r="H81" s="49">
        <v>0.16</v>
      </c>
      <c r="I81" s="49">
        <v>27.4</v>
      </c>
      <c r="J81" s="49">
        <v>107</v>
      </c>
      <c r="K81" s="50">
        <v>632</v>
      </c>
      <c r="L81" s="49">
        <v>15</v>
      </c>
    </row>
    <row r="82" spans="1:12" ht="15" x14ac:dyDescent="0.25">
      <c r="A82" s="23"/>
      <c r="B82" s="15"/>
      <c r="C82" s="11"/>
      <c r="D82" s="7" t="s">
        <v>31</v>
      </c>
      <c r="E82" s="48" t="s">
        <v>40</v>
      </c>
      <c r="F82" s="49">
        <v>20</v>
      </c>
      <c r="G82" s="49">
        <v>1.7</v>
      </c>
      <c r="H82" s="49">
        <v>3.2</v>
      </c>
      <c r="I82" s="49">
        <v>9.24</v>
      </c>
      <c r="J82" s="49">
        <v>72</v>
      </c>
      <c r="K82" s="50"/>
      <c r="L82" s="49">
        <v>2.5</v>
      </c>
    </row>
    <row r="83" spans="1:12" ht="15" x14ac:dyDescent="0.25">
      <c r="A83" s="23"/>
      <c r="B83" s="15"/>
      <c r="C83" s="11"/>
      <c r="D83" s="7" t="s">
        <v>32</v>
      </c>
      <c r="E83" s="48" t="s">
        <v>60</v>
      </c>
      <c r="F83" s="49">
        <v>20</v>
      </c>
      <c r="G83" s="49">
        <v>1.7</v>
      </c>
      <c r="H83" s="49">
        <v>0.66</v>
      </c>
      <c r="I83" s="49">
        <v>8.5</v>
      </c>
      <c r="J83" s="49">
        <v>51.8</v>
      </c>
      <c r="K83" s="50"/>
      <c r="L83" s="49">
        <v>2.5</v>
      </c>
    </row>
    <row r="84" spans="1:12" ht="15" x14ac:dyDescent="0.25">
      <c r="A84" s="23"/>
      <c r="B84" s="15"/>
      <c r="C84" s="11"/>
      <c r="D84" s="6"/>
      <c r="E84" s="48" t="s">
        <v>92</v>
      </c>
      <c r="F84" s="49">
        <v>75</v>
      </c>
      <c r="G84" s="49">
        <v>6.33</v>
      </c>
      <c r="H84" s="49">
        <v>5.49</v>
      </c>
      <c r="I84" s="49">
        <v>39.799999999999997</v>
      </c>
      <c r="J84" s="49">
        <v>235.5</v>
      </c>
      <c r="K84" s="50">
        <v>685</v>
      </c>
      <c r="L84" s="49">
        <v>25</v>
      </c>
    </row>
    <row r="85" spans="1:12" ht="15" x14ac:dyDescent="0.25">
      <c r="A85" s="23"/>
      <c r="B85" s="15"/>
      <c r="C85" s="11"/>
      <c r="D85" s="6"/>
      <c r="E85" s="48" t="s">
        <v>85</v>
      </c>
      <c r="F85" s="49">
        <v>18</v>
      </c>
      <c r="G85" s="49">
        <v>0.02</v>
      </c>
      <c r="H85" s="49">
        <v>0.01</v>
      </c>
      <c r="I85" s="49">
        <v>10.130000000000001</v>
      </c>
      <c r="J85" s="49">
        <v>46.8</v>
      </c>
      <c r="K85" s="50"/>
      <c r="L85" s="49">
        <v>10</v>
      </c>
    </row>
    <row r="86" spans="1:12" ht="15.75" customHeight="1" x14ac:dyDescent="0.25">
      <c r="A86" s="24"/>
      <c r="B86" s="17"/>
      <c r="C86" s="8"/>
      <c r="D86" s="18" t="s">
        <v>33</v>
      </c>
      <c r="E86" s="9"/>
      <c r="F86" s="19">
        <f>SUM(F77:F85)</f>
        <v>553</v>
      </c>
      <c r="G86" s="19">
        <f t="shared" ref="G86" si="32">SUM(G77:G85)</f>
        <v>36.120000000000005</v>
      </c>
      <c r="H86" s="19">
        <f t="shared" ref="H86" si="33">SUM(H77:H85)</f>
        <v>22.070000000000004</v>
      </c>
      <c r="I86" s="19">
        <f t="shared" ref="I86" si="34">SUM(I77:I85)</f>
        <v>143.57</v>
      </c>
      <c r="J86" s="19">
        <f t="shared" ref="J86:L86" si="35">SUM(J77:J85)</f>
        <v>947.89999999999986</v>
      </c>
      <c r="K86" s="25"/>
      <c r="L86" s="19">
        <f t="shared" si="35"/>
        <v>140</v>
      </c>
    </row>
    <row r="87" spans="1:12" ht="15.75" thickBot="1" x14ac:dyDescent="0.25">
      <c r="A87" s="29">
        <f>A68</f>
        <v>1</v>
      </c>
      <c r="B87" s="30">
        <f>B68</f>
        <v>4</v>
      </c>
      <c r="C87" s="75" t="s">
        <v>4</v>
      </c>
      <c r="D87" s="76"/>
      <c r="E87" s="31"/>
      <c r="F87" s="32">
        <f>F76+F86</f>
        <v>861</v>
      </c>
      <c r="G87" s="32">
        <f t="shared" ref="G87" si="36">G76+G86</f>
        <v>49.320000000000007</v>
      </c>
      <c r="H87" s="32">
        <f t="shared" ref="H87" si="37">H76+H86</f>
        <v>32.6</v>
      </c>
      <c r="I87" s="32">
        <f t="shared" ref="I87" si="38">I76+I86</f>
        <v>195.88</v>
      </c>
      <c r="J87" s="32">
        <f t="shared" ref="J87:L87" si="39">J76+J86</f>
        <v>1327.6299999999999</v>
      </c>
      <c r="K87" s="32"/>
      <c r="L87" s="32">
        <f t="shared" si="39"/>
        <v>211.54</v>
      </c>
    </row>
    <row r="88" spans="1:12" ht="15" x14ac:dyDescent="0.25">
      <c r="A88" s="20">
        <v>1</v>
      </c>
      <c r="B88" s="21">
        <v>5</v>
      </c>
      <c r="C88" s="22" t="s">
        <v>20</v>
      </c>
      <c r="D88" s="5" t="s">
        <v>21</v>
      </c>
      <c r="E88" s="63" t="s">
        <v>93</v>
      </c>
      <c r="F88" s="64" t="s">
        <v>43</v>
      </c>
      <c r="G88" s="64">
        <v>4</v>
      </c>
      <c r="H88" s="64">
        <v>3.7</v>
      </c>
      <c r="I88" s="64">
        <v>12.8</v>
      </c>
      <c r="J88" s="64">
        <v>98.2</v>
      </c>
      <c r="K88" s="62">
        <v>255</v>
      </c>
      <c r="L88" s="64">
        <v>16</v>
      </c>
    </row>
    <row r="89" spans="1:12" ht="15" x14ac:dyDescent="0.25">
      <c r="A89" s="23"/>
      <c r="B89" s="15"/>
      <c r="C89" s="11"/>
      <c r="D89" s="6"/>
      <c r="E89" s="48" t="s">
        <v>94</v>
      </c>
      <c r="F89" s="49">
        <v>100</v>
      </c>
      <c r="G89" s="49">
        <v>7.6</v>
      </c>
      <c r="H89" s="49">
        <v>4.2</v>
      </c>
      <c r="I89" s="49">
        <v>11.2</v>
      </c>
      <c r="J89" s="49">
        <v>113</v>
      </c>
      <c r="K89" s="50"/>
      <c r="L89" s="49">
        <v>36</v>
      </c>
    </row>
    <row r="90" spans="1:12" ht="15" x14ac:dyDescent="0.25">
      <c r="A90" s="23"/>
      <c r="B90" s="15"/>
      <c r="C90" s="11"/>
      <c r="D90" s="6"/>
      <c r="E90" s="48" t="s">
        <v>95</v>
      </c>
      <c r="F90" s="49">
        <v>10</v>
      </c>
      <c r="G90" s="49">
        <v>0.05</v>
      </c>
      <c r="H90" s="49">
        <v>3.1</v>
      </c>
      <c r="I90" s="49">
        <v>0.98</v>
      </c>
      <c r="J90" s="49">
        <v>33.200000000000003</v>
      </c>
      <c r="K90" s="50"/>
      <c r="L90" s="49">
        <v>12.04</v>
      </c>
    </row>
    <row r="91" spans="1:12" ht="15" x14ac:dyDescent="0.25">
      <c r="A91" s="23"/>
      <c r="B91" s="15"/>
      <c r="C91" s="11"/>
      <c r="D91" s="7" t="s">
        <v>22</v>
      </c>
      <c r="E91" s="48" t="s">
        <v>65</v>
      </c>
      <c r="F91" s="49">
        <v>200</v>
      </c>
      <c r="G91" s="49">
        <v>0.2</v>
      </c>
      <c r="H91" s="49">
        <v>0.05</v>
      </c>
      <c r="I91" s="49">
        <v>15.1</v>
      </c>
      <c r="J91" s="49">
        <v>57</v>
      </c>
      <c r="K91" s="50">
        <v>714</v>
      </c>
      <c r="L91" s="49">
        <v>5</v>
      </c>
    </row>
    <row r="92" spans="1:12" ht="15" x14ac:dyDescent="0.25">
      <c r="A92" s="23"/>
      <c r="B92" s="15"/>
      <c r="C92" s="11"/>
      <c r="D92" s="7" t="s">
        <v>23</v>
      </c>
      <c r="E92" s="48" t="s">
        <v>40</v>
      </c>
      <c r="F92" s="49">
        <v>20</v>
      </c>
      <c r="G92" s="49">
        <v>1.7</v>
      </c>
      <c r="H92" s="49">
        <v>3.2</v>
      </c>
      <c r="I92" s="49">
        <v>9.24</v>
      </c>
      <c r="J92" s="49">
        <v>72</v>
      </c>
      <c r="K92" s="50"/>
      <c r="L92" s="49">
        <v>2.5</v>
      </c>
    </row>
    <row r="93" spans="1:12" ht="15" x14ac:dyDescent="0.25">
      <c r="A93" s="23"/>
      <c r="B93" s="15"/>
      <c r="C93" s="11"/>
      <c r="D93" s="7" t="s">
        <v>24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6"/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SUM(F88:F95)</f>
        <v>330</v>
      </c>
      <c r="G96" s="19">
        <f>SUM(G88:G95)</f>
        <v>13.549999999999999</v>
      </c>
      <c r="H96" s="19">
        <f>SUM(H88:H95)</f>
        <v>14.25</v>
      </c>
      <c r="I96" s="19">
        <f>SUM(I88:I95)</f>
        <v>49.32</v>
      </c>
      <c r="J96" s="19">
        <f>SUM(J88:J95)</f>
        <v>373.4</v>
      </c>
      <c r="K96" s="25"/>
      <c r="L96" s="19">
        <f>SUM(L88:L95)</f>
        <v>71.539999999999992</v>
      </c>
    </row>
    <row r="97" spans="1:12" ht="15" x14ac:dyDescent="0.25">
      <c r="A97" s="26">
        <f>A88</f>
        <v>1</v>
      </c>
      <c r="B97" s="13">
        <f>B88</f>
        <v>5</v>
      </c>
      <c r="C97" s="10" t="s">
        <v>25</v>
      </c>
      <c r="D97" s="7" t="s">
        <v>26</v>
      </c>
      <c r="E97" s="48" t="s">
        <v>96</v>
      </c>
      <c r="F97" s="49">
        <v>27</v>
      </c>
      <c r="G97" s="49">
        <v>0.22</v>
      </c>
      <c r="H97" s="49">
        <v>0.03</v>
      </c>
      <c r="I97" s="49">
        <v>0.76</v>
      </c>
      <c r="J97" s="49">
        <v>4.32</v>
      </c>
      <c r="K97" s="50"/>
      <c r="L97" s="49">
        <v>4.5</v>
      </c>
    </row>
    <row r="98" spans="1:12" ht="15" x14ac:dyDescent="0.25">
      <c r="A98" s="23"/>
      <c r="B98" s="15"/>
      <c r="C98" s="11"/>
      <c r="D98" s="7" t="s">
        <v>27</v>
      </c>
      <c r="E98" s="48" t="s">
        <v>97</v>
      </c>
      <c r="F98" s="49" t="s">
        <v>54</v>
      </c>
      <c r="G98" s="49">
        <v>8.27</v>
      </c>
      <c r="H98" s="49">
        <v>6.8</v>
      </c>
      <c r="I98" s="49">
        <v>21.27</v>
      </c>
      <c r="J98" s="49">
        <v>182.95</v>
      </c>
      <c r="K98" s="50">
        <v>129</v>
      </c>
      <c r="L98" s="49">
        <v>26</v>
      </c>
    </row>
    <row r="99" spans="1:12" ht="15" x14ac:dyDescent="0.25">
      <c r="A99" s="23"/>
      <c r="B99" s="15"/>
      <c r="C99" s="11"/>
      <c r="D99" s="7" t="s">
        <v>28</v>
      </c>
      <c r="E99" s="65" t="s">
        <v>98</v>
      </c>
      <c r="F99" s="61">
        <v>50</v>
      </c>
      <c r="G99" s="61">
        <v>4.76</v>
      </c>
      <c r="H99" s="61">
        <v>2.8</v>
      </c>
      <c r="I99" s="61">
        <v>2.72</v>
      </c>
      <c r="J99" s="61">
        <v>54</v>
      </c>
      <c r="K99" s="62">
        <v>455</v>
      </c>
      <c r="L99" s="61">
        <v>65</v>
      </c>
    </row>
    <row r="100" spans="1:12" ht="15" x14ac:dyDescent="0.25">
      <c r="A100" s="23"/>
      <c r="B100" s="15"/>
      <c r="C100" s="11"/>
      <c r="D100" s="7" t="s">
        <v>29</v>
      </c>
      <c r="E100" s="48" t="s">
        <v>99</v>
      </c>
      <c r="F100" s="49">
        <v>100</v>
      </c>
      <c r="G100" s="49">
        <v>4.2</v>
      </c>
      <c r="H100" s="49">
        <v>1.1000000000000001</v>
      </c>
      <c r="I100" s="49">
        <v>20.5</v>
      </c>
      <c r="J100" s="49">
        <v>103.3</v>
      </c>
      <c r="K100" s="50">
        <v>210</v>
      </c>
      <c r="L100" s="49">
        <v>12</v>
      </c>
    </row>
    <row r="101" spans="1:12" ht="15" x14ac:dyDescent="0.25">
      <c r="A101" s="23"/>
      <c r="B101" s="15"/>
      <c r="C101" s="11"/>
      <c r="D101" s="7" t="s">
        <v>30</v>
      </c>
      <c r="E101" s="48" t="s">
        <v>100</v>
      </c>
      <c r="F101" s="49">
        <v>200</v>
      </c>
      <c r="G101" s="49">
        <v>0.6</v>
      </c>
      <c r="H101" s="49">
        <v>0.16</v>
      </c>
      <c r="I101" s="49">
        <v>27.4</v>
      </c>
      <c r="J101" s="49">
        <v>107</v>
      </c>
      <c r="K101" s="50">
        <v>632</v>
      </c>
      <c r="L101" s="49">
        <v>15</v>
      </c>
    </row>
    <row r="102" spans="1:12" ht="15" x14ac:dyDescent="0.25">
      <c r="A102" s="23"/>
      <c r="B102" s="15"/>
      <c r="C102" s="11"/>
      <c r="D102" s="7" t="s">
        <v>31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32</v>
      </c>
      <c r="E103" s="48" t="s">
        <v>60</v>
      </c>
      <c r="F103" s="49">
        <v>20</v>
      </c>
      <c r="G103" s="49">
        <v>1.7</v>
      </c>
      <c r="H103" s="49">
        <v>0.66</v>
      </c>
      <c r="I103" s="49">
        <v>8.5</v>
      </c>
      <c r="J103" s="49">
        <v>51.8</v>
      </c>
      <c r="K103" s="50"/>
      <c r="L103" s="49">
        <v>2.5</v>
      </c>
    </row>
    <row r="104" spans="1:12" ht="15" x14ac:dyDescent="0.25">
      <c r="A104" s="23"/>
      <c r="B104" s="15"/>
      <c r="C104" s="11"/>
      <c r="D104" s="6"/>
      <c r="E104" s="48" t="s">
        <v>101</v>
      </c>
      <c r="F104" s="49">
        <v>75</v>
      </c>
      <c r="G104" s="49">
        <v>3.7</v>
      </c>
      <c r="H104" s="49">
        <v>5.4</v>
      </c>
      <c r="I104" s="49">
        <v>42.6</v>
      </c>
      <c r="J104" s="49">
        <v>230</v>
      </c>
      <c r="K104" s="50">
        <v>686</v>
      </c>
      <c r="L104" s="49">
        <v>15</v>
      </c>
    </row>
    <row r="105" spans="1:12" ht="15" x14ac:dyDescent="0.2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5.75" customHeight="1" x14ac:dyDescent="0.25">
      <c r="A106" s="24"/>
      <c r="B106" s="17"/>
      <c r="C106" s="8"/>
      <c r="D106" s="18" t="s">
        <v>33</v>
      </c>
      <c r="E106" s="9"/>
      <c r="F106" s="19">
        <f>SUM(F97:F105)</f>
        <v>472</v>
      </c>
      <c r="G106" s="19">
        <f t="shared" ref="G106" si="40">SUM(G97:G105)</f>
        <v>23.45</v>
      </c>
      <c r="H106" s="19">
        <f t="shared" ref="H106" si="41">SUM(H97:H105)</f>
        <v>16.95</v>
      </c>
      <c r="I106" s="19">
        <f t="shared" ref="I106" si="42">SUM(I97:I105)</f>
        <v>123.75</v>
      </c>
      <c r="J106" s="19">
        <f t="shared" ref="J106:L106" si="43">SUM(J97:J105)</f>
        <v>733.37</v>
      </c>
      <c r="K106" s="25"/>
      <c r="L106" s="19">
        <f t="shared" si="43"/>
        <v>140</v>
      </c>
    </row>
    <row r="107" spans="1:12" ht="15.75" thickBot="1" x14ac:dyDescent="0.25">
      <c r="A107" s="29">
        <f>A88</f>
        <v>1</v>
      </c>
      <c r="B107" s="30">
        <f>B88</f>
        <v>5</v>
      </c>
      <c r="C107" s="75" t="s">
        <v>4</v>
      </c>
      <c r="D107" s="76"/>
      <c r="E107" s="31"/>
      <c r="F107" s="32">
        <f>F96+F106</f>
        <v>802</v>
      </c>
      <c r="G107" s="32">
        <f t="shared" ref="G107" si="44">G96+G106</f>
        <v>37</v>
      </c>
      <c r="H107" s="32">
        <f t="shared" ref="H107" si="45">H96+H106</f>
        <v>31.2</v>
      </c>
      <c r="I107" s="32">
        <f t="shared" ref="I107" si="46">I96+I106</f>
        <v>173.07</v>
      </c>
      <c r="J107" s="32">
        <f t="shared" ref="J107:L107" si="47">J96+J106</f>
        <v>1106.77</v>
      </c>
      <c r="K107" s="32"/>
      <c r="L107" s="32">
        <f t="shared" si="47"/>
        <v>211.54</v>
      </c>
    </row>
    <row r="108" spans="1:12" ht="15" x14ac:dyDescent="0.25">
      <c r="A108" s="20">
        <v>2</v>
      </c>
      <c r="B108" s="21">
        <v>1</v>
      </c>
      <c r="C108" s="22" t="s">
        <v>20</v>
      </c>
      <c r="D108" s="5" t="s">
        <v>21</v>
      </c>
      <c r="E108" s="63" t="s">
        <v>102</v>
      </c>
      <c r="F108" s="64" t="s">
        <v>43</v>
      </c>
      <c r="G108" s="64">
        <v>5.92</v>
      </c>
      <c r="H108" s="64">
        <v>7.41</v>
      </c>
      <c r="I108" s="64">
        <v>32.11</v>
      </c>
      <c r="J108" s="64">
        <v>219</v>
      </c>
      <c r="K108" s="67">
        <v>255</v>
      </c>
      <c r="L108" s="68">
        <v>16</v>
      </c>
    </row>
    <row r="109" spans="1:12" ht="15" x14ac:dyDescent="0.25">
      <c r="A109" s="23"/>
      <c r="B109" s="15"/>
      <c r="C109" s="11"/>
      <c r="D109" s="6"/>
      <c r="E109" s="48" t="s">
        <v>50</v>
      </c>
      <c r="F109" s="49">
        <v>15</v>
      </c>
      <c r="G109" s="49">
        <v>1.86</v>
      </c>
      <c r="H109" s="49">
        <v>3</v>
      </c>
      <c r="I109" s="49">
        <v>0.57999999999999996</v>
      </c>
      <c r="J109" s="49">
        <v>36.75</v>
      </c>
      <c r="K109" s="69"/>
      <c r="L109" s="70">
        <v>15.06</v>
      </c>
    </row>
    <row r="110" spans="1:12" ht="15" x14ac:dyDescent="0.25">
      <c r="A110" s="23"/>
      <c r="B110" s="15"/>
      <c r="C110" s="11"/>
      <c r="D110" s="6"/>
      <c r="E110" s="48" t="s">
        <v>51</v>
      </c>
      <c r="F110" s="49">
        <v>10</v>
      </c>
      <c r="G110" s="49">
        <v>0.05</v>
      </c>
      <c r="H110" s="49">
        <v>8.25</v>
      </c>
      <c r="I110" s="49">
        <v>0.08</v>
      </c>
      <c r="J110" s="49">
        <v>74.8</v>
      </c>
      <c r="K110" s="69"/>
      <c r="L110" s="70">
        <v>12</v>
      </c>
    </row>
    <row r="111" spans="1:12" ht="15" x14ac:dyDescent="0.25">
      <c r="A111" s="23"/>
      <c r="B111" s="15"/>
      <c r="C111" s="11"/>
      <c r="D111" s="7" t="s">
        <v>22</v>
      </c>
      <c r="E111" s="48" t="s">
        <v>76</v>
      </c>
      <c r="F111" s="49">
        <v>200</v>
      </c>
      <c r="G111" s="49">
        <v>0.2</v>
      </c>
      <c r="H111" s="49">
        <v>0.05</v>
      </c>
      <c r="I111" s="49">
        <v>15.1</v>
      </c>
      <c r="J111" s="49">
        <v>57</v>
      </c>
      <c r="K111" s="69">
        <v>714</v>
      </c>
      <c r="L111" s="70">
        <v>3</v>
      </c>
    </row>
    <row r="112" spans="1:12" ht="15" x14ac:dyDescent="0.25">
      <c r="A112" s="23"/>
      <c r="B112" s="15"/>
      <c r="C112" s="11"/>
      <c r="D112" s="7" t="s">
        <v>23</v>
      </c>
      <c r="E112" s="48" t="s">
        <v>40</v>
      </c>
      <c r="F112" s="49">
        <v>20</v>
      </c>
      <c r="G112" s="49">
        <v>1.7</v>
      </c>
      <c r="H112" s="49">
        <v>3.2</v>
      </c>
      <c r="I112" s="49">
        <v>9.24</v>
      </c>
      <c r="J112" s="49">
        <v>72</v>
      </c>
      <c r="K112" s="69"/>
      <c r="L112" s="70">
        <v>2.5</v>
      </c>
    </row>
    <row r="113" spans="1:12" ht="15" x14ac:dyDescent="0.25">
      <c r="A113" s="23"/>
      <c r="B113" s="15"/>
      <c r="C113" s="11"/>
      <c r="D113" s="7" t="s">
        <v>24</v>
      </c>
      <c r="E113" s="48" t="s">
        <v>103</v>
      </c>
      <c r="F113" s="49">
        <v>55</v>
      </c>
      <c r="G113" s="49">
        <v>0.44</v>
      </c>
      <c r="H113" s="49">
        <v>0.22</v>
      </c>
      <c r="I113" s="49">
        <v>4.45</v>
      </c>
      <c r="J113" s="49">
        <v>26.4</v>
      </c>
      <c r="K113" s="69"/>
      <c r="L113" s="70">
        <v>12.98</v>
      </c>
    </row>
    <row r="114" spans="1:12" ht="15" x14ac:dyDescent="0.25">
      <c r="A114" s="23"/>
      <c r="B114" s="15"/>
      <c r="C114" s="11"/>
      <c r="D114" s="6"/>
      <c r="E114" s="48" t="s">
        <v>64</v>
      </c>
      <c r="F114" s="49">
        <v>18</v>
      </c>
      <c r="G114" s="49">
        <v>0.27</v>
      </c>
      <c r="H114" s="49">
        <v>3.51</v>
      </c>
      <c r="I114" s="49">
        <v>4.68</v>
      </c>
      <c r="J114" s="49">
        <v>51.3</v>
      </c>
      <c r="K114" s="69"/>
      <c r="L114" s="70">
        <v>10</v>
      </c>
    </row>
    <row r="115" spans="1:12" ht="15" x14ac:dyDescent="0.2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SUM(F108:F115)</f>
        <v>318</v>
      </c>
      <c r="G116" s="19">
        <f t="shared" ref="G116:J116" si="48">SUM(G108:G115)</f>
        <v>10.439999999999998</v>
      </c>
      <c r="H116" s="19">
        <f t="shared" si="48"/>
        <v>25.64</v>
      </c>
      <c r="I116" s="19">
        <f t="shared" si="48"/>
        <v>66.240000000000009</v>
      </c>
      <c r="J116" s="19">
        <f t="shared" si="48"/>
        <v>537.25</v>
      </c>
      <c r="K116" s="25"/>
      <c r="L116" s="19">
        <f t="shared" ref="L116" si="49">SUM(L108:L115)</f>
        <v>71.540000000000006</v>
      </c>
    </row>
    <row r="117" spans="1:12" ht="15" x14ac:dyDescent="0.25">
      <c r="A117" s="26">
        <f>A108</f>
        <v>2</v>
      </c>
      <c r="B117" s="13">
        <f>B108</f>
        <v>1</v>
      </c>
      <c r="C117" s="10" t="s">
        <v>25</v>
      </c>
      <c r="D117" s="7" t="s">
        <v>26</v>
      </c>
      <c r="E117" s="48" t="s">
        <v>52</v>
      </c>
      <c r="F117" s="49">
        <v>20</v>
      </c>
      <c r="G117" s="49">
        <v>0.62</v>
      </c>
      <c r="H117" s="49">
        <v>0</v>
      </c>
      <c r="I117" s="49">
        <v>1.3</v>
      </c>
      <c r="J117" s="49">
        <v>8</v>
      </c>
      <c r="K117" s="69"/>
      <c r="L117" s="70">
        <v>5</v>
      </c>
    </row>
    <row r="118" spans="1:12" ht="15" x14ac:dyDescent="0.25">
      <c r="A118" s="23"/>
      <c r="B118" s="15"/>
      <c r="C118" s="11"/>
      <c r="D118" s="7" t="s">
        <v>27</v>
      </c>
      <c r="E118" s="48" t="s">
        <v>53</v>
      </c>
      <c r="F118" s="49">
        <v>250</v>
      </c>
      <c r="G118" s="49">
        <v>2</v>
      </c>
      <c r="H118" s="49">
        <v>4</v>
      </c>
      <c r="I118" s="49">
        <v>10.75</v>
      </c>
      <c r="J118" s="49">
        <v>88</v>
      </c>
      <c r="K118" s="69">
        <v>120</v>
      </c>
      <c r="L118" s="70">
        <v>11</v>
      </c>
    </row>
    <row r="119" spans="1:12" ht="15" x14ac:dyDescent="0.25">
      <c r="A119" s="23"/>
      <c r="B119" s="15"/>
      <c r="C119" s="11"/>
      <c r="D119" s="7" t="s">
        <v>28</v>
      </c>
      <c r="E119" s="65" t="s">
        <v>104</v>
      </c>
      <c r="F119" s="61" t="s">
        <v>105</v>
      </c>
      <c r="G119" s="61">
        <v>3.57</v>
      </c>
      <c r="H119" s="61">
        <v>2.39</v>
      </c>
      <c r="I119" s="61">
        <v>1.68</v>
      </c>
      <c r="J119" s="61">
        <v>136.91999999999999</v>
      </c>
      <c r="K119" s="67">
        <v>401</v>
      </c>
      <c r="L119" s="71">
        <v>63</v>
      </c>
    </row>
    <row r="120" spans="1:12" ht="15" x14ac:dyDescent="0.25">
      <c r="A120" s="23"/>
      <c r="B120" s="15"/>
      <c r="C120" s="11"/>
      <c r="D120" s="7" t="s">
        <v>29</v>
      </c>
      <c r="E120" s="54" t="s">
        <v>83</v>
      </c>
      <c r="F120" s="66">
        <v>100</v>
      </c>
      <c r="G120" s="66">
        <v>3.6</v>
      </c>
      <c r="H120" s="66">
        <v>0.4</v>
      </c>
      <c r="I120" s="66">
        <v>23.4</v>
      </c>
      <c r="J120" s="66">
        <v>128</v>
      </c>
      <c r="K120" s="72">
        <v>273</v>
      </c>
      <c r="L120" s="73">
        <v>11</v>
      </c>
    </row>
    <row r="121" spans="1:12" ht="15" x14ac:dyDescent="0.25">
      <c r="A121" s="23"/>
      <c r="B121" s="15"/>
      <c r="C121" s="11"/>
      <c r="D121" s="7" t="s">
        <v>30</v>
      </c>
      <c r="E121" s="48" t="s">
        <v>59</v>
      </c>
      <c r="F121" s="49">
        <v>175</v>
      </c>
      <c r="G121" s="49">
        <v>0</v>
      </c>
      <c r="H121" s="49">
        <v>0</v>
      </c>
      <c r="I121" s="49">
        <v>11.7</v>
      </c>
      <c r="J121" s="49">
        <v>47</v>
      </c>
      <c r="K121" s="69"/>
      <c r="L121" s="70">
        <v>30</v>
      </c>
    </row>
    <row r="122" spans="1:12" ht="15" x14ac:dyDescent="0.25">
      <c r="A122" s="23"/>
      <c r="B122" s="15"/>
      <c r="C122" s="11"/>
      <c r="D122" s="7" t="s">
        <v>31</v>
      </c>
      <c r="E122" s="48" t="s">
        <v>40</v>
      </c>
      <c r="F122" s="49">
        <v>20</v>
      </c>
      <c r="G122" s="49">
        <v>1.7</v>
      </c>
      <c r="H122" s="49">
        <v>3.2</v>
      </c>
      <c r="I122" s="49">
        <v>9.24</v>
      </c>
      <c r="J122" s="49">
        <v>72</v>
      </c>
      <c r="K122" s="69"/>
      <c r="L122" s="70">
        <v>2.5</v>
      </c>
    </row>
    <row r="123" spans="1:12" ht="15" x14ac:dyDescent="0.25">
      <c r="A123" s="23"/>
      <c r="B123" s="15"/>
      <c r="C123" s="11"/>
      <c r="D123" s="7" t="s">
        <v>32</v>
      </c>
      <c r="E123" s="48" t="s">
        <v>60</v>
      </c>
      <c r="F123" s="49">
        <v>20</v>
      </c>
      <c r="G123" s="49">
        <v>1.7</v>
      </c>
      <c r="H123" s="49">
        <v>0.66</v>
      </c>
      <c r="I123" s="49">
        <v>8.5</v>
      </c>
      <c r="J123" s="49">
        <v>51.8</v>
      </c>
      <c r="K123" s="69"/>
      <c r="L123" s="70">
        <v>2.5</v>
      </c>
    </row>
    <row r="124" spans="1:12" ht="15" x14ac:dyDescent="0.25">
      <c r="A124" s="23"/>
      <c r="B124" s="15"/>
      <c r="C124" s="11"/>
      <c r="D124" s="6"/>
      <c r="E124" s="48" t="s">
        <v>106</v>
      </c>
      <c r="F124" s="49">
        <v>28</v>
      </c>
      <c r="G124" s="49">
        <v>1.87</v>
      </c>
      <c r="H124" s="49">
        <v>7.42</v>
      </c>
      <c r="I124" s="49">
        <v>29.73</v>
      </c>
      <c r="J124" s="49">
        <v>191.33</v>
      </c>
      <c r="K124" s="69"/>
      <c r="L124" s="70">
        <v>15</v>
      </c>
    </row>
    <row r="125" spans="1:12" ht="15" x14ac:dyDescent="0.25">
      <c r="A125" s="23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24"/>
      <c r="B126" s="17"/>
      <c r="C126" s="8"/>
      <c r="D126" s="18" t="s">
        <v>33</v>
      </c>
      <c r="E126" s="9"/>
      <c r="F126" s="19">
        <f>SUM(F117:F125)</f>
        <v>613</v>
      </c>
      <c r="G126" s="19">
        <f t="shared" ref="G126:J126" si="50">SUM(G117:G125)</f>
        <v>15.059999999999999</v>
      </c>
      <c r="H126" s="19">
        <f t="shared" si="50"/>
        <v>18.07</v>
      </c>
      <c r="I126" s="19">
        <f t="shared" si="50"/>
        <v>96.3</v>
      </c>
      <c r="J126" s="19">
        <f t="shared" si="50"/>
        <v>723.05</v>
      </c>
      <c r="K126" s="25"/>
      <c r="L126" s="19">
        <f t="shared" ref="L126" si="51">SUM(L117:L125)</f>
        <v>140</v>
      </c>
    </row>
    <row r="127" spans="1:12" ht="15.75" thickBot="1" x14ac:dyDescent="0.25">
      <c r="A127" s="29">
        <f>A108</f>
        <v>2</v>
      </c>
      <c r="B127" s="30">
        <f>B108</f>
        <v>1</v>
      </c>
      <c r="C127" s="75" t="s">
        <v>4</v>
      </c>
      <c r="D127" s="76"/>
      <c r="E127" s="31"/>
      <c r="F127" s="32">
        <f>F116+F126</f>
        <v>931</v>
      </c>
      <c r="G127" s="32">
        <f t="shared" ref="G127" si="52">G116+G126</f>
        <v>25.499999999999996</v>
      </c>
      <c r="H127" s="32">
        <f t="shared" ref="H127" si="53">H116+H126</f>
        <v>43.71</v>
      </c>
      <c r="I127" s="32">
        <f t="shared" ref="I127" si="54">I116+I126</f>
        <v>162.54000000000002</v>
      </c>
      <c r="J127" s="32">
        <f t="shared" ref="J127:L127" si="55">J116+J126</f>
        <v>1260.3</v>
      </c>
      <c r="K127" s="32"/>
      <c r="L127" s="32">
        <f t="shared" si="55"/>
        <v>211.54000000000002</v>
      </c>
    </row>
    <row r="128" spans="1:12" ht="15" x14ac:dyDescent="0.25">
      <c r="A128" s="14">
        <v>2</v>
      </c>
      <c r="B128" s="15">
        <v>2</v>
      </c>
      <c r="C128" s="22" t="s">
        <v>20</v>
      </c>
      <c r="D128" s="5" t="s">
        <v>21</v>
      </c>
      <c r="E128" s="51" t="s">
        <v>107</v>
      </c>
      <c r="F128" s="52" t="s">
        <v>108</v>
      </c>
      <c r="G128" s="52">
        <v>10.62</v>
      </c>
      <c r="H128" s="52">
        <v>6.57</v>
      </c>
      <c r="I128" s="52">
        <v>18.27</v>
      </c>
      <c r="J128" s="52">
        <v>175.32</v>
      </c>
      <c r="K128" s="50">
        <v>297</v>
      </c>
      <c r="L128" s="52">
        <v>49</v>
      </c>
    </row>
    <row r="129" spans="1:12" ht="15" x14ac:dyDescent="0.25">
      <c r="A129" s="14"/>
      <c r="B129" s="15"/>
      <c r="C129" s="11"/>
      <c r="D129" s="6"/>
      <c r="E129" s="48" t="s">
        <v>95</v>
      </c>
      <c r="F129" s="49">
        <v>10</v>
      </c>
      <c r="G129" s="49">
        <v>0.05</v>
      </c>
      <c r="H129" s="49">
        <v>3.1</v>
      </c>
      <c r="I129" s="49">
        <v>0.98</v>
      </c>
      <c r="J129" s="49">
        <v>33.200000000000003</v>
      </c>
      <c r="K129" s="50"/>
      <c r="L129" s="49">
        <v>12.84</v>
      </c>
    </row>
    <row r="130" spans="1:12" ht="15" x14ac:dyDescent="0.25">
      <c r="A130" s="14"/>
      <c r="B130" s="15"/>
      <c r="C130" s="11"/>
      <c r="D130" s="7" t="s">
        <v>22</v>
      </c>
      <c r="E130" s="48" t="s">
        <v>76</v>
      </c>
      <c r="F130" s="49">
        <v>200</v>
      </c>
      <c r="G130" s="49">
        <v>0.2</v>
      </c>
      <c r="H130" s="49">
        <v>0.05</v>
      </c>
      <c r="I130" s="49">
        <v>15.1</v>
      </c>
      <c r="J130" s="49">
        <v>57</v>
      </c>
      <c r="K130" s="50">
        <v>714</v>
      </c>
      <c r="L130" s="49">
        <v>3</v>
      </c>
    </row>
    <row r="131" spans="1:12" ht="15" x14ac:dyDescent="0.25">
      <c r="A131" s="14"/>
      <c r="B131" s="15"/>
      <c r="C131" s="11"/>
      <c r="D131" s="7" t="s">
        <v>23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24</v>
      </c>
      <c r="E132" s="48" t="s">
        <v>109</v>
      </c>
      <c r="F132" s="49">
        <v>20</v>
      </c>
      <c r="G132" s="49">
        <v>1.04</v>
      </c>
      <c r="H132" s="49">
        <v>1.5</v>
      </c>
      <c r="I132" s="49">
        <v>11.44</v>
      </c>
      <c r="J132" s="49">
        <v>60.8</v>
      </c>
      <c r="K132" s="50"/>
      <c r="L132" s="49">
        <v>6.7</v>
      </c>
    </row>
    <row r="133" spans="1:12" ht="15" x14ac:dyDescent="0.25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SUM(F128:F134)</f>
        <v>230</v>
      </c>
      <c r="G135" s="19">
        <f t="shared" ref="G135:J135" si="56">SUM(G128:G134)</f>
        <v>11.91</v>
      </c>
      <c r="H135" s="19">
        <f t="shared" si="56"/>
        <v>11.22</v>
      </c>
      <c r="I135" s="19">
        <f t="shared" si="56"/>
        <v>45.79</v>
      </c>
      <c r="J135" s="19">
        <f t="shared" si="56"/>
        <v>326.32</v>
      </c>
      <c r="K135" s="25"/>
      <c r="L135" s="19">
        <f t="shared" ref="L135" si="57">SUM(L128:L134)</f>
        <v>71.540000000000006</v>
      </c>
    </row>
    <row r="136" spans="1:12" ht="15" x14ac:dyDescent="0.25">
      <c r="A136" s="13">
        <f>A128</f>
        <v>2</v>
      </c>
      <c r="B136" s="13">
        <f>B128</f>
        <v>2</v>
      </c>
      <c r="C136" s="10" t="s">
        <v>25</v>
      </c>
      <c r="D136" s="7" t="s">
        <v>26</v>
      </c>
      <c r="E136" s="48" t="s">
        <v>110</v>
      </c>
      <c r="F136" s="49" t="s">
        <v>111</v>
      </c>
      <c r="G136" s="49">
        <v>0.52</v>
      </c>
      <c r="H136" s="49">
        <v>0.78</v>
      </c>
      <c r="I136" s="49">
        <v>2.34</v>
      </c>
      <c r="J136" s="49">
        <v>18.329999999999998</v>
      </c>
      <c r="K136" s="50"/>
      <c r="L136" s="49">
        <v>16.510000000000002</v>
      </c>
    </row>
    <row r="137" spans="1:12" ht="15" x14ac:dyDescent="0.25">
      <c r="A137" s="14"/>
      <c r="B137" s="15"/>
      <c r="C137" s="11"/>
      <c r="D137" s="7" t="s">
        <v>27</v>
      </c>
      <c r="E137" s="48" t="s">
        <v>88</v>
      </c>
      <c r="F137" s="49" t="s">
        <v>54</v>
      </c>
      <c r="G137" s="49">
        <v>8.75</v>
      </c>
      <c r="H137" s="49">
        <v>8.25</v>
      </c>
      <c r="I137" s="49">
        <v>7.5</v>
      </c>
      <c r="J137" s="49">
        <v>137.5</v>
      </c>
      <c r="K137" s="50">
        <v>110</v>
      </c>
      <c r="L137" s="49">
        <v>23</v>
      </c>
    </row>
    <row r="138" spans="1:12" ht="15" x14ac:dyDescent="0.25">
      <c r="A138" s="14"/>
      <c r="B138" s="15"/>
      <c r="C138" s="11"/>
      <c r="D138" s="7" t="s">
        <v>28</v>
      </c>
      <c r="E138" s="48" t="s">
        <v>112</v>
      </c>
      <c r="F138" s="49">
        <v>150</v>
      </c>
      <c r="G138" s="49">
        <v>18.25</v>
      </c>
      <c r="H138" s="49">
        <v>18.64</v>
      </c>
      <c r="I138" s="49">
        <v>22.04</v>
      </c>
      <c r="J138" s="49">
        <v>331.25</v>
      </c>
      <c r="K138" s="50">
        <v>394</v>
      </c>
      <c r="L138" s="49">
        <v>42.99</v>
      </c>
    </row>
    <row r="139" spans="1:12" ht="15" x14ac:dyDescent="0.25">
      <c r="A139" s="14"/>
      <c r="B139" s="15"/>
      <c r="C139" s="11"/>
      <c r="D139" s="7" t="s">
        <v>29</v>
      </c>
      <c r="E139" s="48"/>
      <c r="F139" s="49"/>
      <c r="G139" s="49"/>
      <c r="H139" s="49"/>
      <c r="I139" s="49"/>
      <c r="J139" s="49"/>
      <c r="K139" s="50"/>
      <c r="L139" s="49"/>
    </row>
    <row r="140" spans="1:12" ht="15" x14ac:dyDescent="0.25">
      <c r="A140" s="14"/>
      <c r="B140" s="15"/>
      <c r="C140" s="11"/>
      <c r="D140" s="7" t="s">
        <v>30</v>
      </c>
      <c r="E140" s="48" t="s">
        <v>81</v>
      </c>
      <c r="F140" s="49">
        <v>200</v>
      </c>
      <c r="G140" s="49">
        <v>0.6</v>
      </c>
      <c r="H140" s="49">
        <v>0.16</v>
      </c>
      <c r="I140" s="49">
        <v>27.4</v>
      </c>
      <c r="J140" s="49">
        <v>107</v>
      </c>
      <c r="K140" s="50">
        <v>632</v>
      </c>
      <c r="L140" s="49">
        <v>15</v>
      </c>
    </row>
    <row r="141" spans="1:12" ht="15" x14ac:dyDescent="0.25">
      <c r="A141" s="14"/>
      <c r="B141" s="15"/>
      <c r="C141" s="11"/>
      <c r="D141" s="7" t="s">
        <v>31</v>
      </c>
      <c r="E141" s="48"/>
      <c r="F141" s="49"/>
      <c r="G141" s="49"/>
      <c r="H141" s="49"/>
      <c r="I141" s="49"/>
      <c r="J141" s="49"/>
      <c r="K141" s="50"/>
      <c r="L141" s="49"/>
    </row>
    <row r="142" spans="1:12" ht="15" x14ac:dyDescent="0.25">
      <c r="A142" s="14"/>
      <c r="B142" s="15"/>
      <c r="C142" s="11"/>
      <c r="D142" s="7" t="s">
        <v>32</v>
      </c>
      <c r="E142" s="48" t="s">
        <v>60</v>
      </c>
      <c r="F142" s="49">
        <v>20</v>
      </c>
      <c r="G142" s="49">
        <v>1.7</v>
      </c>
      <c r="H142" s="49">
        <v>0.66</v>
      </c>
      <c r="I142" s="49">
        <v>8.5</v>
      </c>
      <c r="J142" s="49">
        <v>51.8</v>
      </c>
      <c r="K142" s="50"/>
      <c r="L142" s="49">
        <v>2.5</v>
      </c>
    </row>
    <row r="143" spans="1:12" ht="15" x14ac:dyDescent="0.25">
      <c r="A143" s="14"/>
      <c r="B143" s="15"/>
      <c r="C143" s="11"/>
      <c r="D143" s="6"/>
      <c r="E143" s="48" t="s">
        <v>113</v>
      </c>
      <c r="F143" s="49">
        <v>75</v>
      </c>
      <c r="G143" s="49">
        <v>3.7</v>
      </c>
      <c r="H143" s="49">
        <v>5.4</v>
      </c>
      <c r="I143" s="49">
        <v>42.6</v>
      </c>
      <c r="J143" s="49">
        <v>222</v>
      </c>
      <c r="K143" s="50">
        <v>688</v>
      </c>
      <c r="L143" s="49">
        <v>30</v>
      </c>
    </row>
    <row r="144" spans="1:12" ht="15" x14ac:dyDescent="0.25">
      <c r="A144" s="14"/>
      <c r="B144" s="15"/>
      <c r="C144" s="11"/>
      <c r="D144" s="6"/>
      <c r="E144" s="48" t="s">
        <v>85</v>
      </c>
      <c r="F144" s="49">
        <v>18</v>
      </c>
      <c r="G144" s="49">
        <v>0.02</v>
      </c>
      <c r="H144" s="49">
        <v>0.01</v>
      </c>
      <c r="I144" s="49">
        <v>10.130000000000001</v>
      </c>
      <c r="J144" s="49">
        <v>46.8</v>
      </c>
      <c r="K144" s="50"/>
      <c r="L144" s="49">
        <v>10</v>
      </c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463</v>
      </c>
      <c r="G145" s="19">
        <f t="shared" ref="G145:J145" si="58">SUM(G136:G144)</f>
        <v>33.540000000000006</v>
      </c>
      <c r="H145" s="19">
        <f t="shared" si="58"/>
        <v>33.9</v>
      </c>
      <c r="I145" s="19">
        <f t="shared" si="58"/>
        <v>120.50999999999999</v>
      </c>
      <c r="J145" s="19">
        <f t="shared" si="58"/>
        <v>914.67999999999984</v>
      </c>
      <c r="K145" s="25"/>
      <c r="L145" s="19">
        <f t="shared" ref="L145" si="59">SUM(L136:L144)</f>
        <v>140</v>
      </c>
    </row>
    <row r="146" spans="1:12" ht="15.75" thickBot="1" x14ac:dyDescent="0.25">
      <c r="A146" s="33">
        <f>A128</f>
        <v>2</v>
      </c>
      <c r="B146" s="33">
        <f>B128</f>
        <v>2</v>
      </c>
      <c r="C146" s="75" t="s">
        <v>4</v>
      </c>
      <c r="D146" s="76"/>
      <c r="E146" s="31"/>
      <c r="F146" s="32">
        <f>F135+F145</f>
        <v>693</v>
      </c>
      <c r="G146" s="32">
        <f t="shared" ref="G146" si="60">G135+G145</f>
        <v>45.45</v>
      </c>
      <c r="H146" s="32">
        <f t="shared" ref="H146" si="61">H135+H145</f>
        <v>45.12</v>
      </c>
      <c r="I146" s="32">
        <f t="shared" ref="I146" si="62">I135+I145</f>
        <v>166.29999999999998</v>
      </c>
      <c r="J146" s="32">
        <f t="shared" ref="J146:L146" si="63">J135+J145</f>
        <v>1240.9999999999998</v>
      </c>
      <c r="K146" s="32"/>
      <c r="L146" s="32">
        <f t="shared" si="63"/>
        <v>211.54000000000002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63" t="s">
        <v>70</v>
      </c>
      <c r="F147" s="64">
        <v>100</v>
      </c>
      <c r="G147" s="64">
        <v>3.6</v>
      </c>
      <c r="H147" s="64">
        <v>0.4</v>
      </c>
      <c r="I147" s="64">
        <v>23.4</v>
      </c>
      <c r="J147" s="64">
        <v>128</v>
      </c>
      <c r="K147" s="62">
        <v>273</v>
      </c>
      <c r="L147" s="64">
        <v>11</v>
      </c>
    </row>
    <row r="148" spans="1:12" ht="15" x14ac:dyDescent="0.25">
      <c r="A148" s="23"/>
      <c r="B148" s="15"/>
      <c r="C148" s="11"/>
      <c r="D148" s="6"/>
      <c r="E148" s="48" t="s">
        <v>114</v>
      </c>
      <c r="F148" s="49">
        <v>20</v>
      </c>
      <c r="G148" s="49">
        <v>2.6</v>
      </c>
      <c r="H148" s="49">
        <v>2</v>
      </c>
      <c r="I148" s="49">
        <v>0.2</v>
      </c>
      <c r="J148" s="49">
        <v>32</v>
      </c>
      <c r="K148" s="50"/>
      <c r="L148" s="49">
        <v>7.9</v>
      </c>
    </row>
    <row r="149" spans="1:12" ht="15" x14ac:dyDescent="0.25">
      <c r="A149" s="23"/>
      <c r="B149" s="15"/>
      <c r="C149" s="11"/>
      <c r="D149" s="6"/>
      <c r="E149" s="48" t="s">
        <v>115</v>
      </c>
      <c r="F149" s="49">
        <v>16</v>
      </c>
      <c r="G149" s="49">
        <v>1.98</v>
      </c>
      <c r="H149" s="49">
        <v>3.2</v>
      </c>
      <c r="I149" s="49">
        <v>0.62</v>
      </c>
      <c r="J149" s="49">
        <v>39.200000000000003</v>
      </c>
      <c r="K149" s="50"/>
      <c r="L149" s="49">
        <v>16.440000000000001</v>
      </c>
    </row>
    <row r="150" spans="1:12" ht="15.75" customHeight="1" x14ac:dyDescent="0.25">
      <c r="A150" s="23"/>
      <c r="B150" s="15"/>
      <c r="C150" s="11"/>
      <c r="D150" s="7" t="s">
        <v>22</v>
      </c>
      <c r="E150" s="48" t="s">
        <v>76</v>
      </c>
      <c r="F150" s="49">
        <v>200</v>
      </c>
      <c r="G150" s="49">
        <v>0.2</v>
      </c>
      <c r="H150" s="49">
        <v>0.05</v>
      </c>
      <c r="I150" s="49">
        <v>15.1</v>
      </c>
      <c r="J150" s="49">
        <v>57</v>
      </c>
      <c r="K150" s="50">
        <v>714</v>
      </c>
      <c r="L150" s="49">
        <v>3</v>
      </c>
    </row>
    <row r="151" spans="1:12" ht="15" x14ac:dyDescent="0.25">
      <c r="A151" s="23"/>
      <c r="B151" s="15"/>
      <c r="C151" s="11"/>
      <c r="D151" s="7" t="s">
        <v>23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24</v>
      </c>
      <c r="E152" s="48" t="s">
        <v>41</v>
      </c>
      <c r="F152" s="49">
        <v>150</v>
      </c>
      <c r="G152" s="49">
        <v>0.6</v>
      </c>
      <c r="H152" s="49">
        <v>0.6</v>
      </c>
      <c r="I152" s="49">
        <v>14.7</v>
      </c>
      <c r="J152" s="49">
        <v>70.5</v>
      </c>
      <c r="K152" s="50"/>
      <c r="L152" s="49">
        <v>23.2</v>
      </c>
    </row>
    <row r="153" spans="1:12" ht="15" x14ac:dyDescent="0.25">
      <c r="A153" s="23"/>
      <c r="B153" s="15"/>
      <c r="C153" s="11"/>
      <c r="D153" s="6"/>
      <c r="E153" s="48" t="s">
        <v>85</v>
      </c>
      <c r="F153" s="49">
        <v>18</v>
      </c>
      <c r="G153" s="49">
        <v>0.02</v>
      </c>
      <c r="H153" s="49">
        <v>0.01</v>
      </c>
      <c r="I153" s="49">
        <v>10.130000000000001</v>
      </c>
      <c r="J153" s="49">
        <v>46.8</v>
      </c>
      <c r="K153" s="50"/>
      <c r="L153" s="49">
        <v>10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504</v>
      </c>
      <c r="G155" s="19">
        <f t="shared" ref="G155:J155" si="64">SUM(G147:G154)</f>
        <v>8.9999999999999982</v>
      </c>
      <c r="H155" s="19">
        <f t="shared" si="64"/>
        <v>6.2599999999999989</v>
      </c>
      <c r="I155" s="19">
        <f t="shared" si="64"/>
        <v>64.149999999999991</v>
      </c>
      <c r="J155" s="19">
        <f t="shared" si="64"/>
        <v>373.5</v>
      </c>
      <c r="K155" s="25"/>
      <c r="L155" s="19">
        <f t="shared" ref="L155" si="65">SUM(L147:L154)</f>
        <v>71.540000000000006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7" t="s">
        <v>27</v>
      </c>
      <c r="E157" s="48" t="s">
        <v>116</v>
      </c>
      <c r="F157" s="49">
        <v>250</v>
      </c>
      <c r="G157" s="49">
        <v>5.5</v>
      </c>
      <c r="H157" s="49">
        <v>4.75</v>
      </c>
      <c r="I157" s="49">
        <v>19.75</v>
      </c>
      <c r="J157" s="49">
        <v>145</v>
      </c>
      <c r="K157" s="50">
        <v>161</v>
      </c>
      <c r="L157" s="49">
        <v>24</v>
      </c>
    </row>
    <row r="158" spans="1:12" ht="15" x14ac:dyDescent="0.25">
      <c r="A158" s="23"/>
      <c r="B158" s="15"/>
      <c r="C158" s="11"/>
      <c r="D158" s="7" t="s">
        <v>28</v>
      </c>
      <c r="E158" s="65" t="s">
        <v>117</v>
      </c>
      <c r="F158" s="61">
        <v>47</v>
      </c>
      <c r="G158" s="61">
        <v>4.47</v>
      </c>
      <c r="H158" s="61">
        <v>2.63</v>
      </c>
      <c r="I158" s="61">
        <v>2.56</v>
      </c>
      <c r="J158" s="61">
        <v>50.76</v>
      </c>
      <c r="K158" s="62">
        <v>455</v>
      </c>
      <c r="L158" s="61">
        <v>61</v>
      </c>
    </row>
    <row r="159" spans="1:12" ht="15" x14ac:dyDescent="0.25">
      <c r="A159" s="23"/>
      <c r="B159" s="15"/>
      <c r="C159" s="11"/>
      <c r="D159" s="7" t="s">
        <v>29</v>
      </c>
      <c r="E159" s="48" t="s">
        <v>80</v>
      </c>
      <c r="F159" s="49">
        <v>100</v>
      </c>
      <c r="G159" s="49">
        <v>2.2000000000000002</v>
      </c>
      <c r="H159" s="49">
        <v>0.8</v>
      </c>
      <c r="I159" s="49">
        <v>15.4</v>
      </c>
      <c r="J159" s="49">
        <v>74</v>
      </c>
      <c r="K159" s="50">
        <v>201</v>
      </c>
      <c r="L159" s="49">
        <v>10</v>
      </c>
    </row>
    <row r="160" spans="1:12" ht="15" x14ac:dyDescent="0.25">
      <c r="A160" s="23"/>
      <c r="B160" s="15"/>
      <c r="C160" s="11"/>
      <c r="D160" s="7" t="s">
        <v>30</v>
      </c>
      <c r="E160" s="48" t="s">
        <v>81</v>
      </c>
      <c r="F160" s="49">
        <v>200</v>
      </c>
      <c r="G160" s="49">
        <v>0.6</v>
      </c>
      <c r="H160" s="49">
        <v>0.16</v>
      </c>
      <c r="I160" s="49">
        <v>27.4</v>
      </c>
      <c r="J160" s="49">
        <v>107</v>
      </c>
      <c r="K160" s="50">
        <v>632</v>
      </c>
      <c r="L160" s="49">
        <v>15</v>
      </c>
    </row>
    <row r="161" spans="1:12" ht="15" x14ac:dyDescent="0.25">
      <c r="A161" s="23"/>
      <c r="B161" s="15"/>
      <c r="C161" s="11"/>
      <c r="D161" s="7" t="s">
        <v>31</v>
      </c>
      <c r="E161" s="48" t="s">
        <v>40</v>
      </c>
      <c r="F161" s="49">
        <v>20</v>
      </c>
      <c r="G161" s="49">
        <v>1.7</v>
      </c>
      <c r="H161" s="49">
        <v>3.2</v>
      </c>
      <c r="I161" s="49">
        <v>9.24</v>
      </c>
      <c r="J161" s="49">
        <v>72</v>
      </c>
      <c r="K161" s="69"/>
      <c r="L161" s="70">
        <v>2.5</v>
      </c>
    </row>
    <row r="162" spans="1:12" ht="15" x14ac:dyDescent="0.25">
      <c r="A162" s="23"/>
      <c r="B162" s="15"/>
      <c r="C162" s="11"/>
      <c r="D162" s="7" t="s">
        <v>32</v>
      </c>
      <c r="E162" s="48" t="s">
        <v>60</v>
      </c>
      <c r="F162" s="49">
        <v>20</v>
      </c>
      <c r="G162" s="49">
        <v>1.7</v>
      </c>
      <c r="H162" s="49">
        <v>0.66</v>
      </c>
      <c r="I162" s="49">
        <v>8.5</v>
      </c>
      <c r="J162" s="49">
        <v>51.8</v>
      </c>
      <c r="K162" s="50"/>
      <c r="L162" s="49">
        <v>2.5</v>
      </c>
    </row>
    <row r="163" spans="1:12" ht="15" x14ac:dyDescent="0.25">
      <c r="A163" s="23"/>
      <c r="B163" s="15"/>
      <c r="C163" s="11"/>
      <c r="D163" s="6"/>
      <c r="E163" s="48" t="s">
        <v>118</v>
      </c>
      <c r="F163" s="49">
        <v>75</v>
      </c>
      <c r="G163" s="49">
        <v>3.7</v>
      </c>
      <c r="H163" s="49">
        <v>5.4</v>
      </c>
      <c r="I163" s="49">
        <v>42.6</v>
      </c>
      <c r="J163" s="49">
        <v>222</v>
      </c>
      <c r="K163" s="50">
        <v>695</v>
      </c>
      <c r="L163" s="49">
        <v>25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712</v>
      </c>
      <c r="G165" s="19">
        <f t="shared" ref="G165:J165" si="66">SUM(G156:G164)</f>
        <v>19.869999999999997</v>
      </c>
      <c r="H165" s="19">
        <f t="shared" si="66"/>
        <v>17.600000000000001</v>
      </c>
      <c r="I165" s="19">
        <f t="shared" si="66"/>
        <v>125.44999999999999</v>
      </c>
      <c r="J165" s="19">
        <f t="shared" si="66"/>
        <v>722.56</v>
      </c>
      <c r="K165" s="25"/>
      <c r="L165" s="19">
        <f t="shared" ref="L165" si="67">SUM(L156:L164)</f>
        <v>140</v>
      </c>
    </row>
    <row r="166" spans="1:12" ht="15.75" thickBot="1" x14ac:dyDescent="0.25">
      <c r="A166" s="29">
        <f>A147</f>
        <v>2</v>
      </c>
      <c r="B166" s="30">
        <f>B147</f>
        <v>3</v>
      </c>
      <c r="C166" s="75" t="s">
        <v>4</v>
      </c>
      <c r="D166" s="76"/>
      <c r="E166" s="31"/>
      <c r="F166" s="32">
        <f>F155+F165</f>
        <v>1216</v>
      </c>
      <c r="G166" s="32">
        <f t="shared" ref="G166" si="68">G155+G165</f>
        <v>28.869999999999997</v>
      </c>
      <c r="H166" s="32">
        <f t="shared" ref="H166" si="69">H155+H165</f>
        <v>23.86</v>
      </c>
      <c r="I166" s="32">
        <f t="shared" ref="I166" si="70">I155+I165</f>
        <v>189.59999999999997</v>
      </c>
      <c r="J166" s="32">
        <f t="shared" ref="J166:L166" si="71">J155+J165</f>
        <v>1096.06</v>
      </c>
      <c r="K166" s="32"/>
      <c r="L166" s="32">
        <f t="shared" si="71"/>
        <v>211.54000000000002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65" t="s">
        <v>80</v>
      </c>
      <c r="F167" s="61">
        <v>100</v>
      </c>
      <c r="G167" s="61">
        <v>2.2000000000000002</v>
      </c>
      <c r="H167" s="61">
        <v>0.8</v>
      </c>
      <c r="I167" s="61">
        <v>15.4</v>
      </c>
      <c r="J167" s="61">
        <v>74</v>
      </c>
      <c r="K167" s="62">
        <v>201</v>
      </c>
      <c r="L167" s="61">
        <v>10</v>
      </c>
    </row>
    <row r="168" spans="1:12" ht="15" x14ac:dyDescent="0.25">
      <c r="A168" s="23"/>
      <c r="B168" s="15"/>
      <c r="C168" s="11"/>
      <c r="D168" s="6"/>
      <c r="E168" s="65" t="s">
        <v>69</v>
      </c>
      <c r="F168" s="61">
        <v>50</v>
      </c>
      <c r="G168" s="61">
        <v>9</v>
      </c>
      <c r="H168" s="61">
        <v>10</v>
      </c>
      <c r="I168" s="61">
        <v>0</v>
      </c>
      <c r="J168" s="61">
        <v>130</v>
      </c>
      <c r="K168" s="62">
        <v>415</v>
      </c>
      <c r="L168" s="61">
        <v>37</v>
      </c>
    </row>
    <row r="169" spans="1:12" ht="15" x14ac:dyDescent="0.25">
      <c r="A169" s="23"/>
      <c r="B169" s="15"/>
      <c r="C169" s="11"/>
      <c r="D169" s="6"/>
      <c r="E169" s="48" t="s">
        <v>52</v>
      </c>
      <c r="F169" s="49">
        <v>20</v>
      </c>
      <c r="G169" s="49">
        <v>0.62</v>
      </c>
      <c r="H169" s="49">
        <v>0</v>
      </c>
      <c r="I169" s="49">
        <v>1.3</v>
      </c>
      <c r="J169" s="49">
        <v>8</v>
      </c>
      <c r="K169" s="69"/>
      <c r="L169" s="70">
        <v>5</v>
      </c>
    </row>
    <row r="170" spans="1:12" ht="15" x14ac:dyDescent="0.25">
      <c r="A170" s="23"/>
      <c r="B170" s="15"/>
      <c r="C170" s="11"/>
      <c r="D170" s="7" t="s">
        <v>22</v>
      </c>
      <c r="E170" s="48" t="s">
        <v>86</v>
      </c>
      <c r="F170" s="49">
        <v>135</v>
      </c>
      <c r="G170" s="49">
        <v>0</v>
      </c>
      <c r="H170" s="49">
        <v>0</v>
      </c>
      <c r="I170" s="49">
        <v>18.899999999999999</v>
      </c>
      <c r="J170" s="49">
        <v>71.55</v>
      </c>
      <c r="K170" s="50">
        <v>591</v>
      </c>
      <c r="L170" s="49">
        <v>9.5399999999999991</v>
      </c>
    </row>
    <row r="171" spans="1:12" ht="15" x14ac:dyDescent="0.25">
      <c r="A171" s="23"/>
      <c r="B171" s="15"/>
      <c r="C171" s="11"/>
      <c r="D171" s="7" t="s">
        <v>23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24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48" t="s">
        <v>64</v>
      </c>
      <c r="F173" s="49">
        <v>18</v>
      </c>
      <c r="G173" s="49">
        <v>0.27</v>
      </c>
      <c r="H173" s="49">
        <v>3.51</v>
      </c>
      <c r="I173" s="49">
        <v>4.68</v>
      </c>
      <c r="J173" s="49">
        <v>51.3</v>
      </c>
      <c r="K173" s="69"/>
      <c r="L173" s="70">
        <v>10</v>
      </c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323</v>
      </c>
      <c r="G175" s="19">
        <f t="shared" ref="G175:J175" si="72">SUM(G167:G174)</f>
        <v>12.089999999999998</v>
      </c>
      <c r="H175" s="19">
        <f t="shared" si="72"/>
        <v>14.31</v>
      </c>
      <c r="I175" s="19">
        <f t="shared" si="72"/>
        <v>40.279999999999994</v>
      </c>
      <c r="J175" s="19">
        <f t="shared" si="72"/>
        <v>334.85</v>
      </c>
      <c r="K175" s="25"/>
      <c r="L175" s="19">
        <f t="shared" ref="L175" si="73">SUM(L167:L174)</f>
        <v>71.539999999999992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8" t="s">
        <v>77</v>
      </c>
      <c r="F176" s="49">
        <v>20</v>
      </c>
      <c r="G176" s="49">
        <v>0.28999999999999998</v>
      </c>
      <c r="H176" s="49">
        <v>0.05</v>
      </c>
      <c r="I176" s="49">
        <v>0.99</v>
      </c>
      <c r="J176" s="49">
        <v>5.33</v>
      </c>
      <c r="K176" s="50"/>
      <c r="L176" s="49">
        <v>8.14</v>
      </c>
    </row>
    <row r="177" spans="1:12" ht="15" x14ac:dyDescent="0.25">
      <c r="A177" s="23"/>
      <c r="B177" s="15"/>
      <c r="C177" s="11"/>
      <c r="D177" s="7" t="s">
        <v>27</v>
      </c>
      <c r="E177" s="48" t="s">
        <v>78</v>
      </c>
      <c r="F177" s="49" t="s">
        <v>54</v>
      </c>
      <c r="G177" s="49">
        <v>5.75</v>
      </c>
      <c r="H177" s="49">
        <v>8.75</v>
      </c>
      <c r="I177" s="49">
        <v>10.75</v>
      </c>
      <c r="J177" s="49">
        <v>138.75</v>
      </c>
      <c r="K177" s="50">
        <v>120</v>
      </c>
      <c r="L177" s="49">
        <v>25</v>
      </c>
    </row>
    <row r="178" spans="1:12" ht="15" x14ac:dyDescent="0.25">
      <c r="A178" s="23"/>
      <c r="B178" s="15"/>
      <c r="C178" s="11"/>
      <c r="D178" s="7" t="s">
        <v>28</v>
      </c>
      <c r="E178" s="48" t="s">
        <v>55</v>
      </c>
      <c r="F178" s="49" t="s">
        <v>119</v>
      </c>
      <c r="G178" s="49">
        <v>10.29</v>
      </c>
      <c r="H178" s="49">
        <v>18.79</v>
      </c>
      <c r="I178" s="49">
        <v>1.5</v>
      </c>
      <c r="J178" s="49">
        <v>239.73</v>
      </c>
      <c r="K178" s="50" t="s">
        <v>57</v>
      </c>
      <c r="L178" s="49">
        <v>58.16</v>
      </c>
    </row>
    <row r="179" spans="1:12" ht="15" x14ac:dyDescent="0.25">
      <c r="A179" s="23"/>
      <c r="B179" s="15"/>
      <c r="C179" s="11"/>
      <c r="D179" s="7" t="s">
        <v>29</v>
      </c>
      <c r="E179" s="48" t="s">
        <v>58</v>
      </c>
      <c r="F179" s="49">
        <v>100</v>
      </c>
      <c r="G179" s="49">
        <v>2.2000000000000002</v>
      </c>
      <c r="H179" s="49">
        <v>0.5</v>
      </c>
      <c r="I179" s="49">
        <v>24.9</v>
      </c>
      <c r="J179" s="49">
        <v>116</v>
      </c>
      <c r="K179" s="50">
        <v>282</v>
      </c>
      <c r="L179" s="49">
        <v>12</v>
      </c>
    </row>
    <row r="180" spans="1:12" ht="15" x14ac:dyDescent="0.25">
      <c r="A180" s="23"/>
      <c r="B180" s="15"/>
      <c r="C180" s="11"/>
      <c r="D180" s="7" t="s">
        <v>30</v>
      </c>
      <c r="E180" s="48" t="s">
        <v>91</v>
      </c>
      <c r="F180" s="49">
        <v>200</v>
      </c>
      <c r="G180" s="49">
        <v>0.6</v>
      </c>
      <c r="H180" s="49">
        <v>0.16</v>
      </c>
      <c r="I180" s="49">
        <v>27.4</v>
      </c>
      <c r="J180" s="49">
        <v>107</v>
      </c>
      <c r="K180" s="50">
        <v>632</v>
      </c>
      <c r="L180" s="49">
        <v>15</v>
      </c>
    </row>
    <row r="181" spans="1:12" ht="15" x14ac:dyDescent="0.25">
      <c r="A181" s="23"/>
      <c r="B181" s="15"/>
      <c r="C181" s="11"/>
      <c r="D181" s="7" t="s">
        <v>31</v>
      </c>
      <c r="E181" s="48" t="s">
        <v>40</v>
      </c>
      <c r="F181" s="49">
        <v>20</v>
      </c>
      <c r="G181" s="49">
        <v>1.7</v>
      </c>
      <c r="H181" s="49">
        <v>3.2</v>
      </c>
      <c r="I181" s="49">
        <v>9.24</v>
      </c>
      <c r="J181" s="49">
        <v>72</v>
      </c>
      <c r="K181" s="69"/>
      <c r="L181" s="70">
        <v>2.5</v>
      </c>
    </row>
    <row r="182" spans="1:12" ht="15" x14ac:dyDescent="0.25">
      <c r="A182" s="23"/>
      <c r="B182" s="15"/>
      <c r="C182" s="11"/>
      <c r="D182" s="7" t="s">
        <v>32</v>
      </c>
      <c r="E182" s="48" t="s">
        <v>60</v>
      </c>
      <c r="F182" s="49">
        <v>20</v>
      </c>
      <c r="G182" s="49">
        <v>1.7</v>
      </c>
      <c r="H182" s="49">
        <v>0.66</v>
      </c>
      <c r="I182" s="49">
        <v>8.5</v>
      </c>
      <c r="J182" s="49">
        <v>51.8</v>
      </c>
      <c r="K182" s="50"/>
      <c r="L182" s="49">
        <v>2.5</v>
      </c>
    </row>
    <row r="183" spans="1:12" ht="15" x14ac:dyDescent="0.25">
      <c r="A183" s="23"/>
      <c r="B183" s="15"/>
      <c r="C183" s="11"/>
      <c r="D183" s="6"/>
      <c r="E183" s="48" t="s">
        <v>92</v>
      </c>
      <c r="F183" s="49">
        <v>50</v>
      </c>
      <c r="G183" s="49">
        <v>2.4700000000000002</v>
      </c>
      <c r="H183" s="49">
        <v>3.6</v>
      </c>
      <c r="I183" s="49">
        <v>28.4</v>
      </c>
      <c r="J183" s="49">
        <v>148</v>
      </c>
      <c r="K183" s="50">
        <v>685</v>
      </c>
      <c r="L183" s="49">
        <v>16.7</v>
      </c>
    </row>
    <row r="184" spans="1:12" ht="15" x14ac:dyDescent="0.25">
      <c r="A184" s="23"/>
      <c r="B184" s="15"/>
      <c r="C184" s="11"/>
      <c r="D184" s="6"/>
      <c r="E184" s="39"/>
      <c r="F184" s="40"/>
      <c r="G184" s="40"/>
      <c r="H184" s="40"/>
      <c r="I184" s="40"/>
      <c r="J184" s="40"/>
      <c r="K184" s="41"/>
      <c r="L184" s="40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410</v>
      </c>
      <c r="G185" s="19">
        <f t="shared" ref="G185:J185" si="74">SUM(G176:G184)</f>
        <v>24.999999999999996</v>
      </c>
      <c r="H185" s="19">
        <f t="shared" si="74"/>
        <v>35.71</v>
      </c>
      <c r="I185" s="19">
        <f t="shared" si="74"/>
        <v>111.67999999999998</v>
      </c>
      <c r="J185" s="19">
        <f t="shared" si="74"/>
        <v>878.6099999999999</v>
      </c>
      <c r="K185" s="25"/>
      <c r="L185" s="19">
        <f t="shared" ref="L185" si="75">SUM(L176:L184)</f>
        <v>140</v>
      </c>
    </row>
    <row r="186" spans="1:12" ht="15.75" thickBot="1" x14ac:dyDescent="0.25">
      <c r="A186" s="29">
        <f>A167</f>
        <v>2</v>
      </c>
      <c r="B186" s="30">
        <f>B167</f>
        <v>4</v>
      </c>
      <c r="C186" s="75" t="s">
        <v>4</v>
      </c>
      <c r="D186" s="76"/>
      <c r="E186" s="31"/>
      <c r="F186" s="32">
        <f>F175+F185</f>
        <v>733</v>
      </c>
      <c r="G186" s="32">
        <f t="shared" ref="G186" si="76">G175+G185</f>
        <v>37.089999999999996</v>
      </c>
      <c r="H186" s="32">
        <f t="shared" ref="H186" si="77">H175+H185</f>
        <v>50.02</v>
      </c>
      <c r="I186" s="32">
        <f t="shared" ref="I186" si="78">I175+I185</f>
        <v>151.95999999999998</v>
      </c>
      <c r="J186" s="32">
        <f t="shared" ref="J186:L186" si="79">J175+J185</f>
        <v>1213.46</v>
      </c>
      <c r="K186" s="32"/>
      <c r="L186" s="32">
        <f t="shared" si="79"/>
        <v>211.54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63" t="s">
        <v>120</v>
      </c>
      <c r="F187" s="64" t="s">
        <v>43</v>
      </c>
      <c r="G187" s="64">
        <v>4.4000000000000004</v>
      </c>
      <c r="H187" s="64">
        <v>5.2</v>
      </c>
      <c r="I187" s="64">
        <v>18.600000000000001</v>
      </c>
      <c r="J187" s="64">
        <v>134.9</v>
      </c>
      <c r="K187" s="67">
        <v>255</v>
      </c>
      <c r="L187" s="68">
        <v>18</v>
      </c>
    </row>
    <row r="188" spans="1:12" ht="15" x14ac:dyDescent="0.25">
      <c r="A188" s="23"/>
      <c r="B188" s="15"/>
      <c r="C188" s="11"/>
      <c r="D188" s="6"/>
      <c r="E188" s="65" t="s">
        <v>121</v>
      </c>
      <c r="F188" s="61">
        <v>100</v>
      </c>
      <c r="G188" s="61">
        <v>2.2000000000000002</v>
      </c>
      <c r="H188" s="61">
        <v>5</v>
      </c>
      <c r="I188" s="61">
        <v>17</v>
      </c>
      <c r="J188" s="61">
        <v>122</v>
      </c>
      <c r="K188" s="67">
        <v>415</v>
      </c>
      <c r="L188" s="71">
        <v>36</v>
      </c>
    </row>
    <row r="189" spans="1:12" ht="15" x14ac:dyDescent="0.25">
      <c r="A189" s="23"/>
      <c r="B189" s="15"/>
      <c r="C189" s="11"/>
      <c r="D189" s="6"/>
      <c r="E189" s="48" t="s">
        <v>95</v>
      </c>
      <c r="F189" s="49">
        <v>10</v>
      </c>
      <c r="G189" s="49">
        <v>0.05</v>
      </c>
      <c r="H189" s="49">
        <v>3.1</v>
      </c>
      <c r="I189" s="49">
        <v>0.98</v>
      </c>
      <c r="J189" s="49">
        <v>33.200000000000003</v>
      </c>
      <c r="K189" s="69"/>
      <c r="L189" s="70">
        <v>12.04</v>
      </c>
    </row>
    <row r="190" spans="1:12" ht="15" x14ac:dyDescent="0.25">
      <c r="A190" s="23"/>
      <c r="B190" s="15"/>
      <c r="C190" s="11"/>
      <c r="D190" s="7" t="s">
        <v>22</v>
      </c>
      <c r="E190" s="48" t="s">
        <v>76</v>
      </c>
      <c r="F190" s="49">
        <v>200</v>
      </c>
      <c r="G190" s="49">
        <v>0.2</v>
      </c>
      <c r="H190" s="49">
        <v>0.05</v>
      </c>
      <c r="I190" s="49">
        <v>15.1</v>
      </c>
      <c r="J190" s="49">
        <v>57</v>
      </c>
      <c r="K190" s="69">
        <v>714</v>
      </c>
      <c r="L190" s="70">
        <v>3</v>
      </c>
    </row>
    <row r="191" spans="1:12" ht="15" x14ac:dyDescent="0.25">
      <c r="A191" s="23"/>
      <c r="B191" s="15"/>
      <c r="C191" s="11"/>
      <c r="D191" s="7" t="s">
        <v>23</v>
      </c>
      <c r="E191" s="48" t="s">
        <v>40</v>
      </c>
      <c r="F191" s="49">
        <v>20</v>
      </c>
      <c r="G191" s="49">
        <v>1.7</v>
      </c>
      <c r="H191" s="49">
        <v>3.2</v>
      </c>
      <c r="I191" s="49">
        <v>9.24</v>
      </c>
      <c r="J191" s="49">
        <v>72</v>
      </c>
      <c r="K191" s="69"/>
      <c r="L191" s="70">
        <v>2.5</v>
      </c>
    </row>
    <row r="192" spans="1:12" ht="15" x14ac:dyDescent="0.25">
      <c r="A192" s="23"/>
      <c r="B192" s="15"/>
      <c r="C192" s="11"/>
      <c r="D192" s="7" t="s">
        <v>24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.75" customHeight="1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SUM(F187:F194)</f>
        <v>330</v>
      </c>
      <c r="G195" s="19">
        <f t="shared" ref="G195:J195" si="80">SUM(G187:G194)</f>
        <v>8.5500000000000007</v>
      </c>
      <c r="H195" s="19">
        <f t="shared" si="80"/>
        <v>16.55</v>
      </c>
      <c r="I195" s="19">
        <f t="shared" si="80"/>
        <v>60.92</v>
      </c>
      <c r="J195" s="19">
        <f t="shared" si="80"/>
        <v>419.09999999999997</v>
      </c>
      <c r="K195" s="25"/>
      <c r="L195" s="19">
        <f t="shared" ref="L195" si="81">SUM(L187:L194)</f>
        <v>71.539999999999992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8" t="s">
        <v>96</v>
      </c>
      <c r="F196" s="49">
        <v>20</v>
      </c>
      <c r="G196" s="49">
        <v>0.16</v>
      </c>
      <c r="H196" s="49">
        <v>0.02</v>
      </c>
      <c r="I196" s="49">
        <v>0.56000000000000005</v>
      </c>
      <c r="J196" s="49">
        <v>3.2</v>
      </c>
      <c r="K196" s="69"/>
      <c r="L196" s="70">
        <v>3.41</v>
      </c>
    </row>
    <row r="197" spans="1:12" ht="15" x14ac:dyDescent="0.25">
      <c r="A197" s="23"/>
      <c r="B197" s="15"/>
      <c r="C197" s="11"/>
      <c r="D197" s="7" t="s">
        <v>27</v>
      </c>
      <c r="E197" s="48" t="s">
        <v>68</v>
      </c>
      <c r="F197" s="49" t="s">
        <v>54</v>
      </c>
      <c r="G197" s="49">
        <v>11.87</v>
      </c>
      <c r="H197" s="49">
        <v>11.3</v>
      </c>
      <c r="I197" s="49">
        <v>23.17</v>
      </c>
      <c r="J197" s="49">
        <v>240.22</v>
      </c>
      <c r="K197" s="69">
        <v>145</v>
      </c>
      <c r="L197" s="70">
        <v>23</v>
      </c>
    </row>
    <row r="198" spans="1:12" ht="15" x14ac:dyDescent="0.25">
      <c r="A198" s="23"/>
      <c r="B198" s="15"/>
      <c r="C198" s="11"/>
      <c r="D198" s="7" t="s">
        <v>28</v>
      </c>
      <c r="E198" s="48" t="s">
        <v>122</v>
      </c>
      <c r="F198" s="61" t="s">
        <v>123</v>
      </c>
      <c r="G198" s="61">
        <v>27.34</v>
      </c>
      <c r="H198" s="61">
        <v>1.19</v>
      </c>
      <c r="I198" s="61">
        <v>0.03</v>
      </c>
      <c r="J198" s="61">
        <v>189.62</v>
      </c>
      <c r="K198" s="67" t="s">
        <v>57</v>
      </c>
      <c r="L198" s="71">
        <v>60.09</v>
      </c>
    </row>
    <row r="199" spans="1:12" ht="15" x14ac:dyDescent="0.25">
      <c r="A199" s="23"/>
      <c r="B199" s="15"/>
      <c r="C199" s="11"/>
      <c r="D199" s="7" t="s">
        <v>29</v>
      </c>
      <c r="E199" s="54" t="s">
        <v>70</v>
      </c>
      <c r="F199" s="66">
        <v>100</v>
      </c>
      <c r="G199" s="66">
        <v>3.6</v>
      </c>
      <c r="H199" s="66">
        <v>0.4</v>
      </c>
      <c r="I199" s="66">
        <v>23.4</v>
      </c>
      <c r="J199" s="66">
        <v>128</v>
      </c>
      <c r="K199" s="67">
        <v>273</v>
      </c>
      <c r="L199" s="74">
        <v>11</v>
      </c>
    </row>
    <row r="200" spans="1:12" ht="15" x14ac:dyDescent="0.25">
      <c r="A200" s="23"/>
      <c r="B200" s="15"/>
      <c r="C200" s="11"/>
      <c r="D200" s="7" t="s">
        <v>30</v>
      </c>
      <c r="E200" s="48" t="s">
        <v>124</v>
      </c>
      <c r="F200" s="49">
        <v>200</v>
      </c>
      <c r="G200" s="49">
        <v>0.6</v>
      </c>
      <c r="H200" s="49">
        <v>0.16</v>
      </c>
      <c r="I200" s="49">
        <v>27.4</v>
      </c>
      <c r="J200" s="49">
        <v>107</v>
      </c>
      <c r="K200" s="69">
        <v>632</v>
      </c>
      <c r="L200" s="70">
        <v>20</v>
      </c>
    </row>
    <row r="201" spans="1:12" ht="15" x14ac:dyDescent="0.25">
      <c r="A201" s="23"/>
      <c r="B201" s="15"/>
      <c r="C201" s="11"/>
      <c r="D201" s="7" t="s">
        <v>31</v>
      </c>
      <c r="E201" s="48"/>
      <c r="F201" s="49"/>
      <c r="G201" s="49"/>
      <c r="H201" s="49"/>
      <c r="I201" s="49"/>
      <c r="J201" s="49"/>
      <c r="K201" s="69"/>
      <c r="L201" s="70"/>
    </row>
    <row r="202" spans="1:12" ht="15" x14ac:dyDescent="0.25">
      <c r="A202" s="23"/>
      <c r="B202" s="15"/>
      <c r="C202" s="11"/>
      <c r="D202" s="7" t="s">
        <v>32</v>
      </c>
      <c r="E202" s="48" t="s">
        <v>60</v>
      </c>
      <c r="F202" s="49">
        <v>20</v>
      </c>
      <c r="G202" s="49">
        <v>1.7</v>
      </c>
      <c r="H202" s="49">
        <v>0.66</v>
      </c>
      <c r="I202" s="49">
        <v>8.5</v>
      </c>
      <c r="J202" s="49">
        <v>51.8</v>
      </c>
      <c r="K202" s="69"/>
      <c r="L202" s="70">
        <v>2.5</v>
      </c>
    </row>
    <row r="203" spans="1:12" ht="15" x14ac:dyDescent="0.25">
      <c r="A203" s="23"/>
      <c r="B203" s="15"/>
      <c r="C203" s="11"/>
      <c r="D203" s="6"/>
      <c r="E203" s="48" t="s">
        <v>125</v>
      </c>
      <c r="F203" s="49">
        <v>40</v>
      </c>
      <c r="G203" s="49">
        <v>2.4</v>
      </c>
      <c r="H203" s="49">
        <v>2.35</v>
      </c>
      <c r="I203" s="49">
        <v>28</v>
      </c>
      <c r="J203" s="49">
        <v>140</v>
      </c>
      <c r="K203" s="69"/>
      <c r="L203" s="70">
        <v>20</v>
      </c>
    </row>
    <row r="204" spans="1:12" ht="15" x14ac:dyDescent="0.25">
      <c r="A204" s="23"/>
      <c r="B204" s="15"/>
      <c r="C204" s="11"/>
      <c r="D204" s="6"/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380</v>
      </c>
      <c r="G205" s="19">
        <f t="shared" ref="G205:J205" si="82">SUM(G196:G204)</f>
        <v>47.67</v>
      </c>
      <c r="H205" s="19">
        <f t="shared" si="82"/>
        <v>16.080000000000002</v>
      </c>
      <c r="I205" s="19">
        <f t="shared" si="82"/>
        <v>111.06</v>
      </c>
      <c r="J205" s="19">
        <f t="shared" si="82"/>
        <v>859.83999999999992</v>
      </c>
      <c r="K205" s="25"/>
      <c r="L205" s="19">
        <f t="shared" ref="L205" si="83">SUM(L196:L204)</f>
        <v>140</v>
      </c>
    </row>
    <row r="206" spans="1:12" ht="15" x14ac:dyDescent="0.2">
      <c r="A206" s="29">
        <f>A187</f>
        <v>2</v>
      </c>
      <c r="B206" s="30">
        <f>B187</f>
        <v>5</v>
      </c>
      <c r="C206" s="75" t="s">
        <v>4</v>
      </c>
      <c r="D206" s="76"/>
      <c r="E206" s="31"/>
      <c r="F206" s="32">
        <f>F195+F205</f>
        <v>710</v>
      </c>
      <c r="G206" s="32">
        <f t="shared" ref="G206" si="84">G195+G205</f>
        <v>56.22</v>
      </c>
      <c r="H206" s="32">
        <f t="shared" ref="H206" si="85">H195+H205</f>
        <v>32.630000000000003</v>
      </c>
      <c r="I206" s="32">
        <f t="shared" ref="I206" si="86">I195+I205</f>
        <v>171.98000000000002</v>
      </c>
      <c r="J206" s="32">
        <f t="shared" ref="J206:L206" si="87">J195+J205</f>
        <v>1278.9399999999998</v>
      </c>
      <c r="K206" s="32"/>
      <c r="L206" s="32">
        <f t="shared" si="87"/>
        <v>211.54</v>
      </c>
    </row>
    <row r="207" spans="1:12" x14ac:dyDescent="0.2">
      <c r="A207" s="27"/>
      <c r="B207" s="28"/>
      <c r="C207" s="77" t="s">
        <v>5</v>
      </c>
      <c r="D207" s="77"/>
      <c r="E207" s="77"/>
      <c r="F207" s="34">
        <f>(F28+F48+F67+F87+F107+F127+F146+F166+F186+F206)/(IF(F28=0,0,1)+IF(F48=0,0,1)+IF(F67=0,0,1)+IF(F87=0,0,1)+IF(F107=0,0,1)+IF(F127=0,0,1)+IF(F146=0,0,1)+IF(F166=0,0,1)+IF(F186=0,0,1)+IF(F206=0,0,1))</f>
        <v>854.7</v>
      </c>
      <c r="G207" s="34">
        <f>(G28+G48+G67+G87+G107+G127+G146+G166+G186+G206)/(IF(G28=0,0,1)+IF(G48=0,0,1)+IF(G67=0,0,1)+IF(G87=0,0,1)+IF(G107=0,0,1)+IF(G127=0,0,1)+IF(G146=0,0,1)+IF(G166=0,0,1)+IF(G186=0,0,1)+IF(G206=0,0,1))</f>
        <v>41.374000000000002</v>
      </c>
      <c r="H207" s="34">
        <f>(H28+H48+H67+H87+H107+H127+H146+H166+H186+H206)/(IF(H28=0,0,1)+IF(H48=0,0,1)+IF(H67=0,0,1)+IF(H87=0,0,1)+IF(H107=0,0,1)+IF(H127=0,0,1)+IF(H146=0,0,1)+IF(H166=0,0,1)+IF(H186=0,0,1)+IF(H206=0,0,1))</f>
        <v>39.600999999999999</v>
      </c>
      <c r="I207" s="34">
        <f>(I28+I48+I67+I87+I107+I127+I146+I166+I186+I206)/(IF(I28=0,0,1)+IF(I48=0,0,1)+IF(I67=0,0,1)+IF(I87=0,0,1)+IF(I107=0,0,1)+IF(I127=0,0,1)+IF(I146=0,0,1)+IF(I166=0,0,1)+IF(I186=0,0,1)+IF(I206=0,0,1))</f>
        <v>174.94499999999999</v>
      </c>
      <c r="J207" s="34">
        <f>(J28+J48+J67+J87+J107+J127+J146+J166+J186+J206)/(IF(J28=0,0,1)+IF(J48=0,0,1)+IF(J67=0,0,1)+IF(J87=0,0,1)+IF(J107=0,0,1)+IF(J127=0,0,1)+IF(J146=0,0,1)+IF(J166=0,0,1)+IF(J186=0,0,1)+IF(J206=0,0,1))</f>
        <v>1256.4049999999997</v>
      </c>
      <c r="K207" s="34"/>
      <c r="L207" s="34">
        <f>(L28+L48+L67+L87+L107+L127+L146+L166+L186+L206)/(IF(L28=0,0,1)+IF(L48=0,0,1)+IF(L67=0,0,1)+IF(L87=0,0,1)+IF(L107=0,0,1)+IF(L127=0,0,1)+IF(L146=0,0,1)+IF(L166=0,0,1)+IF(L186=0,0,1)+IF(L206=0,0,1))</f>
        <v>211.54000000000002</v>
      </c>
    </row>
  </sheetData>
  <mergeCells count="15">
    <mergeCell ref="C1:E1"/>
    <mergeCell ref="H1:K1"/>
    <mergeCell ref="H2:K2"/>
    <mergeCell ref="C48:D48"/>
    <mergeCell ref="C67:D67"/>
    <mergeCell ref="H5:K5"/>
    <mergeCell ref="C87:D87"/>
    <mergeCell ref="C107:D107"/>
    <mergeCell ref="C28:D28"/>
    <mergeCell ref="C207:E207"/>
    <mergeCell ref="C206:D206"/>
    <mergeCell ref="C127:D127"/>
    <mergeCell ref="C146:D146"/>
    <mergeCell ref="C166:D166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Быков</cp:lastModifiedBy>
  <dcterms:created xsi:type="dcterms:W3CDTF">2022-05-16T14:23:56Z</dcterms:created>
  <dcterms:modified xsi:type="dcterms:W3CDTF">2023-11-19T10:49:25Z</dcterms:modified>
</cp:coreProperties>
</file>